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6\output\"/>
    </mc:Choice>
  </mc:AlternateContent>
  <xr:revisionPtr revIDLastSave="0" documentId="13_ncr:1_{9292720B-0D73-47AA-AFAD-075E6E8055A8}" xr6:coauthVersionLast="47" xr6:coauthVersionMax="47" xr10:uidLastSave="{00000000-0000-0000-0000-000000000000}"/>
  <bookViews>
    <workbookView xWindow="1950" yWindow="1950" windowWidth="16200" windowHeight="27945" xr2:uid="{00000000-000D-0000-FFFF-FFFF00000000}"/>
  </bookViews>
  <sheets>
    <sheet name="使い方" sheetId="1" r:id="rId1"/>
    <sheet name="相談受付" sheetId="2" r:id="rId2"/>
    <sheet name="共通追加用" sheetId="3" r:id="rId3"/>
    <sheet name="自力_施設利用" sheetId="4" r:id="rId4"/>
    <sheet name="自力追加用" sheetId="5" r:id="rId5"/>
    <sheet name="共通_件数表" sheetId="6" r:id="rId6"/>
    <sheet name="共通_月別経費" sheetId="7" r:id="rId7"/>
    <sheet name="自力_件数表" sheetId="8" r:id="rId8"/>
    <sheet name="自力_月別使用料" sheetId="9" r:id="rId9"/>
    <sheet name="確認ポイント" sheetId="10" r:id="rId10"/>
  </sheets>
  <calcPr calcId="191029"/>
  <pivotCaches>
    <pivotCache cacheId="47" r:id="rId11"/>
    <pivotCache cacheId="48" r:id="rId12"/>
    <pivotCache cacheId="49" r:id="rId13"/>
    <pivotCache cacheId="5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4" l="1"/>
  <c r="H3" i="4"/>
  <c r="H4" i="2"/>
  <c r="H3" i="2"/>
</calcChain>
</file>

<file path=xl/sharedStrings.xml><?xml version="1.0" encoding="utf-8"?>
<sst xmlns="http://schemas.openxmlformats.org/spreadsheetml/2006/main" count="255" uniqueCount="120">
  <si>
    <t>検算欄：元データの右側。H3は件数、H4は金額合計。集計表の総計と比べます。</t>
  </si>
  <si>
    <t>1行は1回の受付・利用です。人数ではありません。教材はすべて架空の記録です。</t>
  </si>
  <si>
    <t>受付番号</t>
  </si>
  <si>
    <t>受付日</t>
  </si>
  <si>
    <t>地区</t>
  </si>
  <si>
    <t>相談種別</t>
  </si>
  <si>
    <t>対応経費（円）</t>
  </si>
  <si>
    <t>S001</t>
  </si>
  <si>
    <t>北地区</t>
  </si>
  <si>
    <t>生活相談</t>
  </si>
  <si>
    <t>検算（元データ）</t>
  </si>
  <si>
    <t>S002</t>
  </si>
  <si>
    <t>制度相談</t>
  </si>
  <si>
    <t>件数（件）</t>
  </si>
  <si>
    <t>S003</t>
  </si>
  <si>
    <t>中央地区</t>
  </si>
  <si>
    <t>金額合計（円）</t>
  </si>
  <si>
    <t>S004</t>
  </si>
  <si>
    <t>S005</t>
  </si>
  <si>
    <t>南地区</t>
  </si>
  <si>
    <t>1行が1回の記録です。</t>
  </si>
  <si>
    <t>S006</t>
  </si>
  <si>
    <t>追加後も、集計表の総計をH3・H4と比べます。</t>
  </si>
  <si>
    <t>S007</t>
  </si>
  <si>
    <t>S008</t>
  </si>
  <si>
    <t>架空の教材データ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</si>
  <si>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</si>
  <si>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</si>
  <si>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</si>
  <si>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</si>
  <si>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</si>
  <si>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</si>
  <si>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</si>
  <si>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</si>
  <si>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</si>
  <si>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</si>
  <si>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</si>
  <si>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</si>
  <si>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</si>
  <si>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</si>
  <si>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</si>
  <si>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</si>
  <si>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</si>
  <si>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見出しを除いたA2:E3をコピーします。</t>
  </si>
  <si>
    <t>S026</t>
  </si>
  <si>
    <t>元テーブルのすぐ下に貼り付け、範囲への取り込みを確認します。</t>
  </si>
  <si>
    <t>利用番号</t>
  </si>
  <si>
    <t>利用日</t>
  </si>
  <si>
    <t>施設</t>
  </si>
  <si>
    <t>利用区分</t>
  </si>
  <si>
    <t>使用料（円）</t>
  </si>
  <si>
    <t>F001</t>
  </si>
  <si>
    <t>中央会館</t>
  </si>
  <si>
    <t>一般利用</t>
  </si>
  <si>
    <t>F002</t>
  </si>
  <si>
    <t>団体利用</t>
  </si>
  <si>
    <t>F003</t>
  </si>
  <si>
    <t>西会館</t>
  </si>
  <si>
    <t>F004</t>
  </si>
  <si>
    <t>F005</t>
  </si>
  <si>
    <t>東会館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</si>
  <si>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</si>
  <si>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</si>
  <si>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</si>
  <si>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</si>
  <si>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</si>
  <si>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</si>
  <si>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</si>
  <si>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</si>
  <si>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</si>
  <si>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</si>
  <si>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</si>
  <si>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F017</t>
  </si>
  <si>
    <t>F018</t>
  </si>
  <si>
    <t>F019</t>
  </si>
  <si>
    <t>見出しを除いたA2:E2をコピーします。</t>
  </si>
  <si>
    <t>種類ごとの件数</t>
  </si>
  <si>
    <t>行ラベル</t>
  </si>
  <si>
    <t>総計</t>
  </si>
  <si>
    <t>列ラベル</t>
  </si>
  <si>
    <t>個数 / 受付番号</t>
  </si>
  <si>
    <t>確認すること</t>
  </si>
  <si>
    <t>個数、元シートH3</t>
  </si>
  <si>
    <t>年・月別の金額合計</t>
  </si>
  <si>
    <t>合計 / 対応経費（円）</t>
  </si>
  <si>
    <t>2026年</t>
  </si>
  <si>
    <t>4月</t>
  </si>
  <si>
    <t>5月</t>
  </si>
  <si>
    <t>6月</t>
  </si>
  <si>
    <t>年・月、合計、元シートH4</t>
  </si>
  <si>
    <t>個数 / 利用番号</t>
  </si>
  <si>
    <t>合計 / 使用料（円）</t>
  </si>
  <si>
    <t>追加課題の完成見本</t>
  </si>
  <si>
    <t>TX06 ピボットテーブルの完成見本</t>
    <phoneticPr fontId="6"/>
  </si>
  <si>
    <t>追加行を取り込み、すべて更新した後の完成状態です。自力課題が終わってから開きます。</t>
    <phoneticPr fontId="6"/>
  </si>
  <si>
    <t>共通_件数表：地区×相談種別の件数。個数と総計26件を確認します。</t>
    <phoneticPr fontId="6"/>
  </si>
  <si>
    <t>共通_月別経費：2026年の月別対応経費。合計と総計52,000円を確認します。</t>
    <phoneticPr fontId="6"/>
  </si>
  <si>
    <t>自力_件数表：必須課題の完成見本。個数と総計19件を確認します。</t>
    <phoneticPr fontId="6"/>
  </si>
  <si>
    <t>自力_月別使用料：追加課題の完成見本。合計と総計54,000円を確認します。</t>
    <phoneticPr fontId="6"/>
  </si>
  <si>
    <t>施設の月別使用料は追加課題です。必須の件数表の達成と分けて振り返ります。</t>
    <phoneticPr fontId="6"/>
  </si>
  <si>
    <t>元データには追加行も含まれています。追加用シートを重ねて貼り付けないでください。</t>
    <phoneticPr fontId="6"/>
  </si>
  <si>
    <t>実際のピボットテーブルです。表内を選ぶとフィールド一覧と設定を確認できます。</t>
    <phoneticPr fontId="6"/>
  </si>
  <si>
    <t>元データと集計表はフィルターなしで比べます。</t>
    <phoneticPr fontId="6"/>
  </si>
  <si>
    <t>追加・更新後の確認</t>
  </si>
  <si>
    <t>共通の件数</t>
  </si>
  <si>
    <t>北地区11件、中央地区6件、南地区9件。生活相談15件、制度相談11件。</t>
  </si>
  <si>
    <t>共通の月別経費</t>
  </si>
  <si>
    <t>2026年4月22,300円、5月14,000円、6月15,700円。</t>
  </si>
  <si>
    <t>自力の必須件数</t>
  </si>
  <si>
    <t>中央会館7件、西会館6件、東会館6件。一般利用9件、団体利用10件。</t>
  </si>
  <si>
    <t>自力の追加月別使用料</t>
  </si>
  <si>
    <t>2026年4月15,600円、5月14,400円、6月24,000円。</t>
  </si>
  <si>
    <t>集計方法</t>
  </si>
  <si>
    <t>件数は番号の個数、金額は金額の合計。年を残し、別の年の同じ月を混ぜない。</t>
  </si>
  <si>
    <t>元データとの比較</t>
  </si>
  <si>
    <t>相談受付・自力_施設利用のH3（件数）、H4（金額合計）と総計を照合する。</t>
  </si>
  <si>
    <t>更新の確認</t>
  </si>
  <si>
    <t>追加行が元テーブルの範囲に含まれ、作った集計表が両方とも更新されている。</t>
  </si>
  <si>
    <t>数えているもの</t>
  </si>
  <si>
    <t>1回の受付・利用。人数とは区別する。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</si>
</sst>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>
    <font>
      <sz val="11"/>
      <name val="Carlito"/>
    </font>
    <font>
      <sz val="11"/>
      <color rgb="FF404040"/>
      <name val="Meiryo UI"/>
      <family val="3"/>
      <charset val="128"/>
    </font>
    <font>
      <b/>
      <sz val="16"/>
      <color rgb="FF2E5A7D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b/>
      <sz val="11"/>
      <color rgb="FF2E5A7D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5"/>
      <name val="Meiryo UI"/>
      <family val="3"/>
      <charset val="128"/>
    </font>
    <font>
      <b/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E5A7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49" fontId="1" fillId="0" borderId="0" xfId="1" applyNumberFormat="1" applyFont="1" applyAlignment="1">
      <alignment vertical="center"/>
    </xf>
    <xf numFmtId="176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3" fontId="1" fillId="3" borderId="0" xfId="1" applyNumberFormat="1" applyFont="1" applyFill="1" applyAlignment="1">
      <alignment vertical="center"/>
    </xf>
    <xf numFmtId="0" fontId="7" fillId="0" borderId="0" xfId="0" applyFont="1"/>
    <xf numFmtId="0" fontId="8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9" fillId="0" borderId="0" xfId="0" applyFont="1"/>
    <xf numFmtId="0" fontId="0" fillId="0" borderId="0" xfId="0" applyAlignment="1">
      <alignment horizontal="left" inden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uoka" refreshedDate="46303.38114513889" createdVersion="8" refreshedVersion="8" minRefreshableVersion="3" recordCount="19" xr:uid="{C2EB1622-4E78-4128-9D24-74CCDFEAC7B7}">
  <cacheSource type="worksheet">
    <worksheetSource name="施設利用実績"/>
  </cacheSource>
  <cacheFields count="7">
    <cacheField name="利用番号" numFmtId="49">
      <sharedItems/>
    </cacheField>
    <cacheField name="利用日" numFmtId="176">
      <sharedItems containsSemiMixedTypes="0" containsNonDate="0" containsDate="1" containsString="0" minDate="2026-04-03T00:00:00" maxDate="2026-06-22T00:00:00" count="17">
        <d v="2026-04-03T00:00:00"/>
        <d v="2026-05-06T00:00:00"/>
        <d v="2026-06-09T00:00:00"/>
        <d v="2026-06-12T00:00:00"/>
        <d v="2026-04-15T00:00:00"/>
        <d v="2026-05-18T00:00:00"/>
        <d v="2026-06-21T00:00:00"/>
        <d v="2026-04-24T00:00:00"/>
        <d v="2026-05-03T00:00:00"/>
        <d v="2026-06-06T00:00:00"/>
        <d v="2026-04-12T00:00:00"/>
        <d v="2026-05-15T00:00:00"/>
        <d v="2026-06-18T00:00:00"/>
        <d v="2026-04-21T00:00:00"/>
        <d v="2026-05-24T00:00:00"/>
        <d v="2026-06-03T00:00:00"/>
        <d v="2026-05-28T00:00:00"/>
      </sharedItems>
      <fieldGroup par="6"/>
    </cacheField>
    <cacheField name="施設" numFmtId="0">
      <sharedItems/>
    </cacheField>
    <cacheField name="利用区分" numFmtId="0">
      <sharedItems/>
    </cacheField>
    <cacheField name="使用料（円）" numFmtId="3">
      <sharedItems containsSemiMixedTypes="0" containsString="0" containsNumber="1" containsInteger="1" minValue="1200" maxValue="4800"/>
    </cacheField>
    <cacheField name="月 (利用日)" numFmtId="0" databaseField="0">
      <fieldGroup base="1">
        <rangePr groupBy="months" startDate="2026-04-03T00:00:00" endDate="2026-06-22T00:00:00"/>
        <groupItems count="14">
          <s v="&lt;2026/4/3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2026/6/22"/>
        </groupItems>
      </fieldGroup>
    </cacheField>
    <cacheField name="年 (利用日)" numFmtId="0" databaseField="0">
      <fieldGroup base="1">
        <rangePr groupBy="years" startDate="2026-04-03T00:00:00" endDate="2026-06-22T00:00:00"/>
        <groupItems count="3">
          <s v="&lt;2026/4/3"/>
          <s v="2026年"/>
          <s v="&gt;2026/6/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uoka" refreshedDate="46303.38114513889" createdVersion="8" refreshedVersion="8" minRefreshableVersion="3" recordCount="19" xr:uid="{74CF86C9-4F00-42E6-870A-522CBB8BD029}">
  <cacheSource type="worksheet">
    <worksheetSource name="施設利用実績"/>
  </cacheSource>
  <cacheFields count="5">
    <cacheField name="利用番号" numFmtId="49">
      <sharedItems/>
    </cacheField>
    <cacheField name="利用日" numFmtId="176">
      <sharedItems containsSemiMixedTypes="0" containsNonDate="0" containsDate="1" containsString="0" minDate="2026-04-03T00:00:00" maxDate="2026-06-22T00:00:00"/>
    </cacheField>
    <cacheField name="施設" numFmtId="0">
      <sharedItems count="3">
        <s v="中央会館"/>
        <s v="西会館"/>
        <s v="東会館"/>
      </sharedItems>
    </cacheField>
    <cacheField name="利用区分" numFmtId="0">
      <sharedItems count="2">
        <s v="一般利用"/>
        <s v="団体利用"/>
      </sharedItems>
    </cacheField>
    <cacheField name="使用料（円）" numFmtId="3">
      <sharedItems containsSemiMixedTypes="0" containsString="0" containsNumber="1" containsInteger="1" minValue="1200" maxValue="4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uoka" refreshedDate="46303.38114513889" createdVersion="8" refreshedVersion="8" minRefreshableVersion="3" recordCount="26" xr:uid="{40A09A12-D2CB-4C37-BD87-3CA6E7AF5D97}">
  <cacheSource type="worksheet">
    <worksheetSource name="相談受付記録"/>
  </cacheSource>
  <cacheFields count="5">
    <cacheField name="受付番号" numFmtId="49">
      <sharedItems/>
    </cacheField>
    <cacheField name="受付日" numFmtId="176">
      <sharedItems containsSemiMixedTypes="0" containsNonDate="0" containsDate="1" containsString="0" minDate="2026-04-03T00:00:00" maxDate="2026-06-30T00:00:00"/>
    </cacheField>
    <cacheField name="地区" numFmtId="0">
      <sharedItems count="3">
        <s v="北地区"/>
        <s v="中央地区"/>
        <s v="南地区"/>
      </sharedItems>
    </cacheField>
    <cacheField name="相談種別" numFmtId="0">
      <sharedItems count="2">
        <s v="生活相談"/>
        <s v="制度相談"/>
      </sharedItems>
    </cacheField>
    <cacheField name="対応経費（円）" numFmtId="3">
      <sharedItems containsSemiMixedTypes="0" containsString="0" containsNumber="1" containsInteger="1" minValue="1000" maxValue="3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uoka" refreshedDate="46303.381145254629" createdVersion="8" refreshedVersion="8" minRefreshableVersion="3" recordCount="26" xr:uid="{27B13DA2-6C48-44AD-9AB1-5A3621B2DA9E}">
  <cacheSource type="worksheet">
    <worksheetSource name="相談受付記録"/>
  </cacheSource>
  <cacheFields count="7">
    <cacheField name="受付番号" numFmtId="49">
      <sharedItems/>
    </cacheField>
    <cacheField name="受付日" numFmtId="176">
      <sharedItems containsSemiMixedTypes="0" containsNonDate="0" containsDate="1" containsString="0" minDate="2026-04-03T00:00:00" maxDate="2026-06-30T00:00:00" count="20">
        <d v="2026-04-03T00:00:00"/>
        <d v="2026-04-06T00:00:00"/>
        <d v="2026-05-09T00:00:00"/>
        <d v="2026-06-12T00:00:00"/>
        <d v="2026-06-15T00:00:00"/>
        <d v="2026-04-18T00:00:00"/>
        <d v="2026-05-21T00:00:00"/>
        <d v="2026-04-24T00:00:00"/>
        <d v="2026-05-06T00:00:00"/>
        <d v="2026-06-09T00:00:00"/>
        <d v="2026-04-15T00:00:00"/>
        <d v="2026-05-18T00:00:00"/>
        <d v="2026-04-21T00:00:00"/>
        <d v="2026-05-03T00:00:00"/>
        <d v="2026-06-06T00:00:00"/>
        <d v="2026-04-12T00:00:00"/>
        <d v="2026-05-15T00:00:00"/>
        <d v="2026-05-24T00:00:00"/>
        <d v="2026-04-28T00:00:00"/>
        <d v="2026-06-29T00:00:00"/>
      </sharedItems>
      <fieldGroup par="6"/>
    </cacheField>
    <cacheField name="地区" numFmtId="0">
      <sharedItems/>
    </cacheField>
    <cacheField name="相談種別" numFmtId="0">
      <sharedItems/>
    </cacheField>
    <cacheField name="対応経費（円）" numFmtId="3">
      <sharedItems containsSemiMixedTypes="0" containsString="0" containsNumber="1" containsInteger="1" minValue="1000" maxValue="3200"/>
    </cacheField>
    <cacheField name="月 (受付日)" numFmtId="0" databaseField="0">
      <fieldGroup base="1">
        <rangePr groupBy="months" startDate="2026-04-03T00:00:00" endDate="2026-06-30T00:00:00"/>
        <groupItems count="14">
          <s v="&lt;2026/4/3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2026/6/30"/>
        </groupItems>
      </fieldGroup>
    </cacheField>
    <cacheField name="年 (受付日)" numFmtId="0" databaseField="0">
      <fieldGroup base="1">
        <rangePr groupBy="years" startDate="2026-04-03T00:00:00" endDate="2026-06-30T00:00:00"/>
        <groupItems count="3">
          <s v="&lt;2026/4/3"/>
          <s v="2026年"/>
          <s v="&gt;2026/6/3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s v="F001"/>
    <x v="0"/>
    <s v="中央会館"/>
    <s v="一般利用"/>
    <n v="1200"/>
  </r>
  <r>
    <s v="F002"/>
    <x v="1"/>
    <s v="中央会館"/>
    <s v="団体利用"/>
    <n v="2400"/>
  </r>
  <r>
    <s v="F003"/>
    <x v="2"/>
    <s v="西会館"/>
    <s v="一般利用"/>
    <n v="3600"/>
  </r>
  <r>
    <s v="F004"/>
    <x v="3"/>
    <s v="西会館"/>
    <s v="団体利用"/>
    <n v="4800"/>
  </r>
  <r>
    <s v="F005"/>
    <x v="4"/>
    <s v="東会館"/>
    <s v="一般利用"/>
    <n v="1200"/>
  </r>
  <r>
    <s v="F006"/>
    <x v="5"/>
    <s v="東会館"/>
    <s v="団体利用"/>
    <n v="2400"/>
  </r>
  <r>
    <s v="F007"/>
    <x v="6"/>
    <s v="中央会館"/>
    <s v="一般利用"/>
    <n v="3600"/>
  </r>
  <r>
    <s v="F008"/>
    <x v="7"/>
    <s v="中央会館"/>
    <s v="団体利用"/>
    <n v="4800"/>
  </r>
  <r>
    <s v="F009"/>
    <x v="8"/>
    <s v="西会館"/>
    <s v="団体利用"/>
    <n v="1200"/>
  </r>
  <r>
    <s v="F010"/>
    <x v="9"/>
    <s v="東会館"/>
    <s v="一般利用"/>
    <n v="2400"/>
  </r>
  <r>
    <s v="F011"/>
    <x v="2"/>
    <s v="東会館"/>
    <s v="団体利用"/>
    <n v="3600"/>
  </r>
  <r>
    <s v="F012"/>
    <x v="10"/>
    <s v="中央会館"/>
    <s v="一般利用"/>
    <n v="4800"/>
  </r>
  <r>
    <s v="F013"/>
    <x v="11"/>
    <s v="中央会館"/>
    <s v="団体利用"/>
    <n v="1200"/>
  </r>
  <r>
    <s v="F014"/>
    <x v="12"/>
    <s v="西会館"/>
    <s v="団体利用"/>
    <n v="2400"/>
  </r>
  <r>
    <s v="F015"/>
    <x v="13"/>
    <s v="東会館"/>
    <s v="一般利用"/>
    <n v="3600"/>
  </r>
  <r>
    <s v="F016"/>
    <x v="14"/>
    <s v="東会館"/>
    <s v="団体利用"/>
    <n v="4800"/>
  </r>
  <r>
    <s v="F017"/>
    <x v="15"/>
    <s v="中央会館"/>
    <s v="一般利用"/>
    <n v="1200"/>
  </r>
  <r>
    <s v="F018"/>
    <x v="9"/>
    <s v="西会館"/>
    <s v="団体利用"/>
    <n v="2400"/>
  </r>
  <r>
    <s v="F019"/>
    <x v="16"/>
    <s v="西会館"/>
    <s v="一般利用"/>
    <n v="24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s v="F001"/>
    <d v="2026-04-03T00:00:00"/>
    <x v="0"/>
    <x v="0"/>
    <n v="1200"/>
  </r>
  <r>
    <s v="F002"/>
    <d v="2026-05-06T00:00:00"/>
    <x v="0"/>
    <x v="1"/>
    <n v="2400"/>
  </r>
  <r>
    <s v="F003"/>
    <d v="2026-06-09T00:00:00"/>
    <x v="1"/>
    <x v="0"/>
    <n v="3600"/>
  </r>
  <r>
    <s v="F004"/>
    <d v="2026-06-12T00:00:00"/>
    <x v="1"/>
    <x v="1"/>
    <n v="4800"/>
  </r>
  <r>
    <s v="F005"/>
    <d v="2026-04-15T00:00:00"/>
    <x v="2"/>
    <x v="0"/>
    <n v="1200"/>
  </r>
  <r>
    <s v="F006"/>
    <d v="2026-05-18T00:00:00"/>
    <x v="2"/>
    <x v="1"/>
    <n v="2400"/>
  </r>
  <r>
    <s v="F007"/>
    <d v="2026-06-21T00:00:00"/>
    <x v="0"/>
    <x v="0"/>
    <n v="3600"/>
  </r>
  <r>
    <s v="F008"/>
    <d v="2026-04-24T00:00:00"/>
    <x v="0"/>
    <x v="1"/>
    <n v="4800"/>
  </r>
  <r>
    <s v="F009"/>
    <d v="2026-05-03T00:00:00"/>
    <x v="1"/>
    <x v="1"/>
    <n v="1200"/>
  </r>
  <r>
    <s v="F010"/>
    <d v="2026-06-06T00:00:00"/>
    <x v="2"/>
    <x v="0"/>
    <n v="2400"/>
  </r>
  <r>
    <s v="F011"/>
    <d v="2026-06-09T00:00:00"/>
    <x v="2"/>
    <x v="1"/>
    <n v="3600"/>
  </r>
  <r>
    <s v="F012"/>
    <d v="2026-04-12T00:00:00"/>
    <x v="0"/>
    <x v="0"/>
    <n v="4800"/>
  </r>
  <r>
    <s v="F013"/>
    <d v="2026-05-15T00:00:00"/>
    <x v="0"/>
    <x v="1"/>
    <n v="1200"/>
  </r>
  <r>
    <s v="F014"/>
    <d v="2026-06-18T00:00:00"/>
    <x v="1"/>
    <x v="1"/>
    <n v="2400"/>
  </r>
  <r>
    <s v="F015"/>
    <d v="2026-04-21T00:00:00"/>
    <x v="2"/>
    <x v="0"/>
    <n v="3600"/>
  </r>
  <r>
    <s v="F016"/>
    <d v="2026-05-24T00:00:00"/>
    <x v="2"/>
    <x v="1"/>
    <n v="4800"/>
  </r>
  <r>
    <s v="F017"/>
    <d v="2026-06-03T00:00:00"/>
    <x v="0"/>
    <x v="0"/>
    <n v="1200"/>
  </r>
  <r>
    <s v="F018"/>
    <d v="2026-06-06T00:00:00"/>
    <x v="1"/>
    <x v="1"/>
    <n v="2400"/>
  </r>
  <r>
    <s v="F019"/>
    <d v="2026-05-28T00:00:00"/>
    <x v="1"/>
    <x v="0"/>
    <n v="24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S001"/>
    <d v="2026-04-03T00:00:00"/>
    <x v="0"/>
    <x v="0"/>
    <n v="1000"/>
  </r>
  <r>
    <s v="S002"/>
    <d v="2026-04-06T00:00:00"/>
    <x v="0"/>
    <x v="1"/>
    <n v="1500"/>
  </r>
  <r>
    <s v="S003"/>
    <d v="2026-05-09T00:00:00"/>
    <x v="1"/>
    <x v="0"/>
    <n v="2000"/>
  </r>
  <r>
    <s v="S004"/>
    <d v="2026-06-12T00:00:00"/>
    <x v="1"/>
    <x v="1"/>
    <n v="2500"/>
  </r>
  <r>
    <s v="S005"/>
    <d v="2026-06-15T00:00:00"/>
    <x v="2"/>
    <x v="0"/>
    <n v="3000"/>
  </r>
  <r>
    <s v="S006"/>
    <d v="2026-04-18T00:00:00"/>
    <x v="2"/>
    <x v="1"/>
    <n v="1000"/>
  </r>
  <r>
    <s v="S007"/>
    <d v="2026-05-21T00:00:00"/>
    <x v="0"/>
    <x v="0"/>
    <n v="1500"/>
  </r>
  <r>
    <s v="S008"/>
    <d v="2026-04-24T00:00:00"/>
    <x v="0"/>
    <x v="1"/>
    <n v="2000"/>
  </r>
  <r>
    <s v="S009"/>
    <d v="2026-04-03T00:00:00"/>
    <x v="1"/>
    <x v="0"/>
    <n v="2500"/>
  </r>
  <r>
    <s v="S010"/>
    <d v="2026-05-06T00:00:00"/>
    <x v="1"/>
    <x v="1"/>
    <n v="3000"/>
  </r>
  <r>
    <s v="S011"/>
    <d v="2026-06-09T00:00:00"/>
    <x v="2"/>
    <x v="0"/>
    <n v="1000"/>
  </r>
  <r>
    <s v="S012"/>
    <d v="2026-06-12T00:00:00"/>
    <x v="2"/>
    <x v="1"/>
    <n v="1500"/>
  </r>
  <r>
    <s v="S013"/>
    <d v="2026-04-15T00:00:00"/>
    <x v="0"/>
    <x v="0"/>
    <n v="2000"/>
  </r>
  <r>
    <s v="S014"/>
    <d v="2026-05-18T00:00:00"/>
    <x v="0"/>
    <x v="1"/>
    <n v="2500"/>
  </r>
  <r>
    <s v="S015"/>
    <d v="2026-04-21T00:00:00"/>
    <x v="1"/>
    <x v="0"/>
    <n v="3000"/>
  </r>
  <r>
    <s v="S016"/>
    <d v="2026-04-24T00:00:00"/>
    <x v="2"/>
    <x v="0"/>
    <n v="1000"/>
  </r>
  <r>
    <s v="S017"/>
    <d v="2026-05-03T00:00:00"/>
    <x v="2"/>
    <x v="1"/>
    <n v="1500"/>
  </r>
  <r>
    <s v="S018"/>
    <d v="2026-06-06T00:00:00"/>
    <x v="0"/>
    <x v="0"/>
    <n v="2000"/>
  </r>
  <r>
    <s v="S019"/>
    <d v="2026-06-09T00:00:00"/>
    <x v="1"/>
    <x v="0"/>
    <n v="2500"/>
  </r>
  <r>
    <s v="S020"/>
    <d v="2026-04-12T00:00:00"/>
    <x v="2"/>
    <x v="1"/>
    <n v="3000"/>
  </r>
  <r>
    <s v="S021"/>
    <d v="2026-05-15T00:00:00"/>
    <x v="0"/>
    <x v="0"/>
    <n v="1000"/>
  </r>
  <r>
    <s v="S022"/>
    <d v="2026-04-18T00:00:00"/>
    <x v="2"/>
    <x v="1"/>
    <n v="1500"/>
  </r>
  <r>
    <s v="S023"/>
    <d v="2026-04-21T00:00:00"/>
    <x v="0"/>
    <x v="0"/>
    <n v="2000"/>
  </r>
  <r>
    <s v="S024"/>
    <d v="2026-05-24T00:00:00"/>
    <x v="0"/>
    <x v="0"/>
    <n v="2500"/>
  </r>
  <r>
    <s v="S025"/>
    <d v="2026-04-28T00:00:00"/>
    <x v="0"/>
    <x v="0"/>
    <n v="1800"/>
  </r>
  <r>
    <s v="S026"/>
    <d v="2026-06-29T00:00:00"/>
    <x v="2"/>
    <x v="1"/>
    <n v="32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S001"/>
    <x v="0"/>
    <s v="北地区"/>
    <s v="生活相談"/>
    <n v="1000"/>
  </r>
  <r>
    <s v="S002"/>
    <x v="1"/>
    <s v="北地区"/>
    <s v="制度相談"/>
    <n v="1500"/>
  </r>
  <r>
    <s v="S003"/>
    <x v="2"/>
    <s v="中央地区"/>
    <s v="生活相談"/>
    <n v="2000"/>
  </r>
  <r>
    <s v="S004"/>
    <x v="3"/>
    <s v="中央地区"/>
    <s v="制度相談"/>
    <n v="2500"/>
  </r>
  <r>
    <s v="S005"/>
    <x v="4"/>
    <s v="南地区"/>
    <s v="生活相談"/>
    <n v="3000"/>
  </r>
  <r>
    <s v="S006"/>
    <x v="5"/>
    <s v="南地区"/>
    <s v="制度相談"/>
    <n v="1000"/>
  </r>
  <r>
    <s v="S007"/>
    <x v="6"/>
    <s v="北地区"/>
    <s v="生活相談"/>
    <n v="1500"/>
  </r>
  <r>
    <s v="S008"/>
    <x v="7"/>
    <s v="北地区"/>
    <s v="制度相談"/>
    <n v="2000"/>
  </r>
  <r>
    <s v="S009"/>
    <x v="0"/>
    <s v="中央地区"/>
    <s v="生活相談"/>
    <n v="2500"/>
  </r>
  <r>
    <s v="S010"/>
    <x v="8"/>
    <s v="中央地区"/>
    <s v="制度相談"/>
    <n v="3000"/>
  </r>
  <r>
    <s v="S011"/>
    <x v="9"/>
    <s v="南地区"/>
    <s v="生活相談"/>
    <n v="1000"/>
  </r>
  <r>
    <s v="S012"/>
    <x v="3"/>
    <s v="南地区"/>
    <s v="制度相談"/>
    <n v="1500"/>
  </r>
  <r>
    <s v="S013"/>
    <x v="10"/>
    <s v="北地区"/>
    <s v="生活相談"/>
    <n v="2000"/>
  </r>
  <r>
    <s v="S014"/>
    <x v="11"/>
    <s v="北地区"/>
    <s v="制度相談"/>
    <n v="2500"/>
  </r>
  <r>
    <s v="S015"/>
    <x v="12"/>
    <s v="中央地区"/>
    <s v="生活相談"/>
    <n v="3000"/>
  </r>
  <r>
    <s v="S016"/>
    <x v="7"/>
    <s v="南地区"/>
    <s v="生活相談"/>
    <n v="1000"/>
  </r>
  <r>
    <s v="S017"/>
    <x v="13"/>
    <s v="南地区"/>
    <s v="制度相談"/>
    <n v="1500"/>
  </r>
  <r>
    <s v="S018"/>
    <x v="14"/>
    <s v="北地区"/>
    <s v="生活相談"/>
    <n v="2000"/>
  </r>
  <r>
    <s v="S019"/>
    <x v="9"/>
    <s v="中央地区"/>
    <s v="生活相談"/>
    <n v="2500"/>
  </r>
  <r>
    <s v="S020"/>
    <x v="15"/>
    <s v="南地区"/>
    <s v="制度相談"/>
    <n v="3000"/>
  </r>
  <r>
    <s v="S021"/>
    <x v="16"/>
    <s v="北地区"/>
    <s v="生活相談"/>
    <n v="1000"/>
  </r>
  <r>
    <s v="S022"/>
    <x v="5"/>
    <s v="南地区"/>
    <s v="制度相談"/>
    <n v="1500"/>
  </r>
  <r>
    <s v="S023"/>
    <x v="12"/>
    <s v="北地区"/>
    <s v="生活相談"/>
    <n v="2000"/>
  </r>
  <r>
    <s v="S024"/>
    <x v="17"/>
    <s v="北地区"/>
    <s v="生活相談"/>
    <n v="2500"/>
  </r>
  <r>
    <s v="S025"/>
    <x v="18"/>
    <s v="北地区"/>
    <s v="生活相談"/>
    <n v="1800"/>
  </r>
  <r>
    <s v="S026"/>
    <x v="19"/>
    <s v="南地区"/>
    <s v="制度相談"/>
    <n v="3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872C67-1DA7-4F06-BF14-AB261334175B}" name="共通件数" cacheId="49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D8" firstHeaderRow="1" firstDataRow="2" firstDataCol="1"/>
  <pivotFields count="5">
    <pivotField dataField="1" showAll="0"/>
    <pivotField numFmtId="176" showAll="0"/>
    <pivotField axis="axisRow" showAll="0">
      <items count="4">
        <item x="1"/>
        <item x="2"/>
        <item x="0"/>
        <item t="default"/>
      </items>
    </pivotField>
    <pivotField axis="axisCol" showAll="0">
      <items count="3">
        <item x="1"/>
        <item x="0"/>
        <item t="default"/>
      </items>
    </pivotField>
    <pivotField numFmtId="3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個数 / 受付番号" fld="0" subtotal="count" baseField="0" baseItem="0" numFmtId="3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9439C-D8C5-41E0-A441-65A48129569F}" name="共通月別経費" cacheId="5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B8" firstHeaderRow="1" firstDataRow="1" firstDataCol="1"/>
  <pivotFields count="7">
    <pivotField showAll="0"/>
    <pivotField numFmtId="176" showAll="0">
      <items count="21">
        <item x="0"/>
        <item x="1"/>
        <item x="15"/>
        <item x="10"/>
        <item x="5"/>
        <item x="12"/>
        <item x="7"/>
        <item x="13"/>
        <item x="8"/>
        <item x="2"/>
        <item x="16"/>
        <item x="11"/>
        <item x="6"/>
        <item x="17"/>
        <item x="14"/>
        <item x="9"/>
        <item x="3"/>
        <item x="4"/>
        <item x="18"/>
        <item x="19"/>
        <item t="default"/>
      </items>
    </pivotField>
    <pivotField showAll="0"/>
    <pivotField showAll="0"/>
    <pivotField dataField="1" numFmtId="3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2">
    <field x="6"/>
    <field x="5"/>
  </rowFields>
  <rowItems count="5">
    <i>
      <x v="1"/>
    </i>
    <i r="1">
      <x v="4"/>
    </i>
    <i r="1">
      <x v="5"/>
    </i>
    <i r="1">
      <x v="6"/>
    </i>
    <i t="grand">
      <x/>
    </i>
  </rowItems>
  <colItems count="1">
    <i/>
  </colItems>
  <dataFields count="1">
    <dataField name="合計 / 対応経費（円）" fld="4" baseField="0" baseItem="0" numFmtId="3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ECD98E-D396-486E-BFEF-0B229BBDABBA}" name="自力件数" cacheId="48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D8" firstHeaderRow="1" firstDataRow="2" firstDataCol="1"/>
  <pivotFields count="5">
    <pivotField dataField="1" showAll="0"/>
    <pivotField numFmtId="176" showAll="0"/>
    <pivotField axis="axisRow" showAll="0">
      <items count="4">
        <item x="1"/>
        <item x="0"/>
        <item x="2"/>
        <item t="default"/>
      </items>
    </pivotField>
    <pivotField axis="axisCol" showAll="0">
      <items count="3">
        <item x="0"/>
        <item x="1"/>
        <item t="default"/>
      </items>
    </pivotField>
    <pivotField numFmtId="3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個数 / 利用番号" fld="0" subtotal="count" baseField="0" baseItem="0" numFmtId="3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58CBD0-2C77-4CBE-B983-F58A973DAD55}" name="自力月別使用料" cacheId="47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B8" firstHeaderRow="1" firstDataRow="1" firstDataCol="1"/>
  <pivotFields count="7">
    <pivotField showAll="0"/>
    <pivotField numFmtId="176" showAll="0">
      <items count="18">
        <item x="0"/>
        <item x="10"/>
        <item x="4"/>
        <item x="13"/>
        <item x="7"/>
        <item x="8"/>
        <item x="1"/>
        <item x="11"/>
        <item x="5"/>
        <item x="14"/>
        <item x="15"/>
        <item x="9"/>
        <item x="2"/>
        <item x="3"/>
        <item x="12"/>
        <item x="6"/>
        <item x="16"/>
        <item t="default"/>
      </items>
    </pivotField>
    <pivotField showAll="0"/>
    <pivotField showAll="0"/>
    <pivotField dataField="1" numFmtId="3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2">
    <field x="6"/>
    <field x="5"/>
  </rowFields>
  <rowItems count="5">
    <i>
      <x v="1"/>
    </i>
    <i r="1">
      <x v="4"/>
    </i>
    <i r="1">
      <x v="5"/>
    </i>
    <i r="1">
      <x v="6"/>
    </i>
    <i t="grand">
      <x/>
    </i>
  </rowItems>
  <colItems count="1">
    <i/>
  </colItems>
  <dataFields count="1">
    <dataField name="合計 / 使用料（円）" fld="4" baseField="0" baseItem="0" numFmtId="3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相談受付記録" displayName="相談受付記録" ref="A1:E27" totalsRowShown="0">
  <tableColumns count="5">
    <tableColumn id="1" xr3:uid="{00000000-0010-0000-0000-000001000000}" name="受付番号"/>
    <tableColumn id="2" xr3:uid="{00000000-0010-0000-0000-000002000000}" name="受付日"/>
    <tableColumn id="3" xr3:uid="{00000000-0010-0000-0000-000003000000}" name="地区"/>
    <tableColumn id="4" xr3:uid="{00000000-0010-0000-0000-000004000000}" name="相談種別"/>
    <tableColumn id="5" xr3:uid="{00000000-0010-0000-0000-000005000000}" name="対応経費（円）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施設利用実績" displayName="施設利用実績" ref="A1:E20" totalsRowShown="0">
  <tableColumns count="5">
    <tableColumn id="1" xr3:uid="{00000000-0010-0000-0100-000001000000}" name="利用番号"/>
    <tableColumn id="2" xr3:uid="{00000000-0010-0000-0100-000002000000}" name="利用日"/>
    <tableColumn id="3" xr3:uid="{00000000-0010-0000-0100-000003000000}" name="施設"/>
    <tableColumn id="4" xr3:uid="{00000000-0010-0000-0100-000004000000}" name="利用区分"/>
    <tableColumn id="5" xr3:uid="{00000000-0010-0000-0100-000005000000}" name="使用料（円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B2" sqref="B2"/>
    </sheetView>
  </sheetViews>
  <sheetFormatPr defaultRowHeight="14.25"/>
  <cols>
    <col min="1" max="1" width="14" customWidth="1"/>
    <col min="2" max="2" width="92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24" customHeight="1">
      <c r="A1" s="1"/>
      <c r="B1" s="1"/>
      <c r="C1" s="1"/>
      <c r="D1" s="1"/>
      <c r="E1" s="1"/>
      <c r="F1" s="1"/>
      <c r="G1" s="1"/>
      <c r="H1" s="1"/>
    </row>
    <row r="2" spans="1:8" ht="24" customHeight="1">
      <c r="A2" s="1"/>
      <c r="B2" s="2" t="s">
        <v>93</v>
      </c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24" customHeight="1">
      <c r="A4" s="1"/>
      <c r="B4" s="3" t="s">
        <v>94</v>
      </c>
      <c r="C4" s="1"/>
      <c r="D4" s="1"/>
      <c r="E4" s="1"/>
      <c r="F4" s="1"/>
      <c r="G4" s="1"/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3" t="s">
        <v>95</v>
      </c>
      <c r="C6" s="1"/>
      <c r="D6" s="1"/>
      <c r="E6" s="1"/>
      <c r="F6" s="1"/>
      <c r="G6" s="1"/>
      <c r="H6" s="1"/>
    </row>
    <row r="7" spans="1:8" ht="24" customHeight="1">
      <c r="A7" s="1"/>
      <c r="B7" s="3" t="s">
        <v>96</v>
      </c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3" t="s">
        <v>97</v>
      </c>
      <c r="C9" s="1"/>
      <c r="D9" s="1"/>
      <c r="E9" s="1"/>
      <c r="F9" s="1"/>
      <c r="G9" s="1"/>
      <c r="H9" s="1"/>
    </row>
    <row r="10" spans="1:8" ht="24" customHeight="1">
      <c r="A10" s="1"/>
      <c r="B10" s="3" t="s">
        <v>98</v>
      </c>
      <c r="C10" s="1"/>
      <c r="D10" s="1"/>
      <c r="E10" s="1"/>
      <c r="F10" s="1"/>
      <c r="G10" s="1"/>
      <c r="H10" s="1"/>
    </row>
    <row r="11" spans="1:8" ht="24" customHeight="1">
      <c r="A11" s="1"/>
      <c r="B11" s="3" t="s">
        <v>99</v>
      </c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"/>
      <c r="B13" s="3" t="s">
        <v>0</v>
      </c>
      <c r="C13" s="1"/>
      <c r="D13" s="1"/>
      <c r="E13" s="1"/>
      <c r="F13" s="1"/>
      <c r="G13" s="1"/>
      <c r="H13" s="1"/>
    </row>
    <row r="14" spans="1:8" ht="24" customHeight="1">
      <c r="A14" s="1"/>
      <c r="B14" s="3" t="s">
        <v>100</v>
      </c>
      <c r="C14" s="1"/>
      <c r="D14" s="1"/>
      <c r="E14" s="1"/>
      <c r="F14" s="1"/>
      <c r="G14" s="1"/>
      <c r="H14" s="1"/>
    </row>
    <row r="15" spans="1:8" ht="24" customHeight="1">
      <c r="A15" s="1"/>
      <c r="B15" s="3" t="s">
        <v>101</v>
      </c>
      <c r="C15" s="1"/>
      <c r="D15" s="1"/>
      <c r="E15" s="1"/>
      <c r="F15" s="1"/>
      <c r="G15" s="1"/>
      <c r="H15" s="1"/>
    </row>
    <row r="16" spans="1:8" ht="24" customHeight="1">
      <c r="A16" s="1"/>
      <c r="B16" s="1"/>
      <c r="C16" s="1"/>
      <c r="D16" s="1"/>
      <c r="E16" s="1"/>
      <c r="F16" s="1"/>
      <c r="G16" s="1"/>
      <c r="H16" s="1"/>
    </row>
    <row r="17" spans="1:8" ht="24" customHeight="1">
      <c r="A17" s="1"/>
      <c r="B17" s="3" t="s">
        <v>1</v>
      </c>
      <c r="C17" s="1"/>
      <c r="D17" s="1"/>
      <c r="E17" s="1"/>
      <c r="F17" s="1"/>
      <c r="G17" s="1"/>
      <c r="H17" s="1"/>
    </row>
    <row r="18" spans="1:8" ht="24" customHeight="1">
      <c r="A18" s="1"/>
      <c r="B18" s="3" t="s">
        <v>102</v>
      </c>
      <c r="C18" s="1"/>
      <c r="D18" s="1"/>
      <c r="E18" s="1"/>
      <c r="F18" s="1"/>
      <c r="G18" s="1"/>
      <c r="H18" s="1"/>
    </row>
    <row r="19" spans="1:8" ht="24" customHeight="1">
      <c r="A19" s="1"/>
      <c r="B19" s="1"/>
      <c r="C19" s="1"/>
      <c r="D19" s="1"/>
      <c r="E19" s="1"/>
      <c r="F19" s="1"/>
      <c r="G19" s="1"/>
      <c r="H19" s="1"/>
    </row>
    <row r="20" spans="1:8" ht="24" customHeight="1">
      <c r="A20" s="1"/>
      <c r="B20" s="1"/>
      <c r="C20" s="1"/>
      <c r="D20" s="1"/>
      <c r="E20" s="1"/>
      <c r="F20" s="1"/>
      <c r="G20" s="1"/>
      <c r="H20" s="1"/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2</v>
      </c>
      <c r="B1" s="7" t="s">
        <v>3</v>
      </c>
      <c r="C1" s="7" t="s">
        <v>4</v>
      </c>
      <c r="D1" s="7" t="s">
        <v>5</v>
      </c>
      <c r="E1" s="7" t="s">
        <v>6</v>
      </c>
      <c r="F1" s="1"/>
      <c r="G1" s="1"/>
      <c r="H1" s="1"/>
    </row>
    <row r="2" spans="1:8" ht="24" customHeight="1">
      <c r="A2" s="4" t="s">
        <v>7</v>
      </c>
      <c r="B2" s="5">
        <v>46115</v>
      </c>
      <c r="C2" s="1" t="s">
        <v>8</v>
      </c>
      <c r="D2" s="1" t="s">
        <v>9</v>
      </c>
      <c r="E2" s="6">
        <v>1000</v>
      </c>
      <c r="F2" s="1"/>
      <c r="G2" s="8" t="s">
        <v>10</v>
      </c>
      <c r="H2" s="1"/>
    </row>
    <row r="3" spans="1:8" ht="24" customHeight="1">
      <c r="A3" s="4" t="s">
        <v>11</v>
      </c>
      <c r="B3" s="5">
        <v>46118</v>
      </c>
      <c r="C3" s="1" t="s">
        <v>8</v>
      </c>
      <c r="D3" s="1" t="s">
        <v>12</v>
      </c>
      <c r="E3" s="6">
        <v>1500</v>
      </c>
      <c r="F3" s="1"/>
      <c r="G3" s="1" t="s">
        <v>13</v>
      </c>
      <c r="H3" s="9">
        <f>COUNTA(相談受付記録[受付番号])</f>
        <v>26</v>
      </c>
    </row>
    <row r="4" spans="1:8" ht="24" customHeight="1">
      <c r="A4" s="4" t="s">
        <v>14</v>
      </c>
      <c r="B4" s="5">
        <v>46151</v>
      </c>
      <c r="C4" s="1" t="s">
        <v>15</v>
      </c>
      <c r="D4" s="1" t="s">
        <v>9</v>
      </c>
      <c r="E4" s="6">
        <v>2000</v>
      </c>
      <c r="F4" s="1"/>
      <c r="G4" s="1" t="s">
        <v>16</v>
      </c>
      <c r="H4" s="9">
        <f>SUM(相談受付記録[対応経費（円）])</f>
        <v>52000</v>
      </c>
    </row>
    <row r="5" spans="1:8" ht="24" customHeight="1">
      <c r="A5" s="4" t="s">
        <v>17</v>
      </c>
      <c r="B5" s="5">
        <v>46185</v>
      </c>
      <c r="C5" s="1" t="s">
        <v>15</v>
      </c>
      <c r="D5" s="1" t="s">
        <v>12</v>
      </c>
      <c r="E5" s="6">
        <v>2500</v>
      </c>
      <c r="F5" s="1"/>
      <c r="G5" s="1"/>
      <c r="H5" s="1"/>
    </row>
    <row r="6" spans="1:8" ht="24" customHeight="1">
      <c r="A6" s="4" t="s">
        <v>18</v>
      </c>
      <c r="B6" s="5">
        <v>46188</v>
      </c>
      <c r="C6" s="1" t="s">
        <v>19</v>
      </c>
      <c r="D6" s="1" t="s">
        <v>9</v>
      </c>
      <c r="E6" s="6">
        <v>3000</v>
      </c>
      <c r="F6" s="1"/>
      <c r="G6" s="3" t="s">
        <v>20</v>
      </c>
      <c r="H6" s="1"/>
    </row>
    <row r="7" spans="1:8" ht="48" customHeight="1">
      <c r="A7" s="4" t="s">
        <v>21</v>
      </c>
      <c r="B7" s="5">
        <v>46130</v>
      </c>
      <c r="C7" s="1" t="s">
        <v>19</v>
      </c>
      <c r="D7" s="1" t="s">
        <v>12</v>
      </c>
      <c r="E7" s="6">
        <v>1000</v>
      </c>
      <c r="F7" s="1"/>
      <c r="G7" s="3" t="s">
        <v>22</v>
      </c>
      <c r="H7" s="1"/>
    </row>
    <row r="8" spans="1:8" ht="24" customHeight="1">
      <c r="A8" s="4" t="s">
        <v>23</v>
      </c>
      <c r="B8" s="5">
        <v>46163</v>
      </c>
      <c r="C8" s="1" t="s">
        <v>8</v>
      </c>
      <c r="D8" s="1" t="s">
        <v>9</v>
      </c>
      <c r="E8" s="6">
        <v>1500</v>
      </c>
      <c r="F8" s="1"/>
      <c r="G8" s="1"/>
      <c r="H8" s="1"/>
    </row>
    <row r="9" spans="1:8" ht="24" customHeight="1">
      <c r="A9" s="4" t="s">
        <v>24</v>
      </c>
      <c r="B9" s="5">
        <v>46136</v>
      </c>
      <c r="C9" s="1" t="s">
        <v>8</v>
      </c>
      <c r="D9" s="1" t="s">
        <v>12</v>
      </c>
      <c r="E9" s="6">
        <v>2000</v>
      </c>
      <c r="F9" s="1"/>
      <c r="G9" s="3" t="s">
        <v>25</v>
      </c>
      <c r="H9" s="1"/>
    </row>
    <row r="10" spans="1:8" ht="24" customHeight="1">
      <c r="A10" s="4" t="s">
        <v>26</v>
      </c>
      <c r="B10" s="5">
        <v>46115</v>
      </c>
      <c r="C10" s="1" t="s">
        <v>15</v>
      </c>
      <c r="D10" s="1" t="s">
        <v>9</v>
      </c>
      <c r="E10" s="6">
        <v>2500</v>
      </c>
      <c r="F10" s="1"/>
      <c r="G10" s="1"/>
      <c r="H10" s="1"/>
    </row>
    <row r="11" spans="1:8" ht="24" customHeight="1">
      <c r="A11" s="4" t="s">
        <v>27</v>
      </c>
      <c r="B11" s="5">
        <v>46148</v>
      </c>
      <c r="C11" s="1" t="s">
        <v>15</v>
      </c>
      <c r="D11" s="1" t="s">
        <v>12</v>
      </c>
      <c r="E11" s="6">
        <v>3000</v>
      </c>
      <c r="F11" s="1"/>
      <c r="G11" s="1"/>
      <c r="H11" s="1"/>
    </row>
    <row r="12" spans="1:8" ht="24" customHeight="1">
      <c r="A12" s="4" t="s">
        <v>28</v>
      </c>
      <c r="B12" s="5">
        <v>46182</v>
      </c>
      <c r="C12" s="1" t="s">
        <v>19</v>
      </c>
      <c r="D12" s="1" t="s">
        <v>9</v>
      </c>
      <c r="E12" s="6">
        <v>1000</v>
      </c>
      <c r="F12" s="1"/>
      <c r="G12" s="1"/>
      <c r="H12" s="1"/>
    </row>
    <row r="13" spans="1:8" ht="24" customHeight="1">
      <c r="A13" s="4" t="s">
        <v>29</v>
      </c>
      <c r="B13" s="5">
        <v>46185</v>
      </c>
      <c r="C13" s="1" t="s">
        <v>19</v>
      </c>
      <c r="D13" s="1" t="s">
        <v>12</v>
      </c>
      <c r="E13" s="6">
        <v>1500</v>
      </c>
      <c r="F13" s="1"/>
      <c r="G13" s="1"/>
      <c r="H13" s="1"/>
    </row>
    <row r="14" spans="1:8" ht="24" customHeight="1">
      <c r="A14" s="4" t="s">
        <v>30</v>
      </c>
      <c r="B14" s="5">
        <v>46127</v>
      </c>
      <c r="C14" s="1" t="s">
        <v>8</v>
      </c>
      <c r="D14" s="1" t="s">
        <v>9</v>
      </c>
      <c r="E14" s="6">
        <v>2000</v>
      </c>
      <c r="F14" s="1"/>
      <c r="G14" s="1"/>
      <c r="H14" s="1"/>
    </row>
    <row r="15" spans="1:8" ht="24" customHeight="1">
      <c r="A15" s="4" t="s">
        <v>31</v>
      </c>
      <c r="B15" s="5">
        <v>46160</v>
      </c>
      <c r="C15" s="1" t="s">
        <v>8</v>
      </c>
      <c r="D15" s="1" t="s">
        <v>12</v>
      </c>
      <c r="E15" s="6">
        <v>2500</v>
      </c>
      <c r="F15" s="1"/>
      <c r="G15" s="1"/>
      <c r="H15" s="1"/>
    </row>
    <row r="16" spans="1:8" ht="24" customHeight="1">
      <c r="A16" s="4" t="s">
        <v>32</v>
      </c>
      <c r="B16" s="5">
        <v>46133</v>
      </c>
      <c r="C16" s="1" t="s">
        <v>15</v>
      </c>
      <c r="D16" s="1" t="s">
        <v>9</v>
      </c>
      <c r="E16" s="6">
        <v>3000</v>
      </c>
      <c r="F16" s="1"/>
      <c r="G16" s="1"/>
      <c r="H16" s="1"/>
    </row>
    <row r="17" spans="1:8" ht="24" customHeight="1">
      <c r="A17" s="4" t="s">
        <v>33</v>
      </c>
      <c r="B17" s="5">
        <v>46136</v>
      </c>
      <c r="C17" s="1" t="s">
        <v>19</v>
      </c>
      <c r="D17" s="1" t="s">
        <v>9</v>
      </c>
      <c r="E17" s="6">
        <v>1000</v>
      </c>
      <c r="F17" s="1"/>
      <c r="G17" s="1"/>
      <c r="H17" s="1"/>
    </row>
    <row r="18" spans="1:8" ht="24" customHeight="1">
      <c r="A18" s="4" t="s">
        <v>34</v>
      </c>
      <c r="B18" s="5">
        <v>46145</v>
      </c>
      <c r="C18" s="1" t="s">
        <v>19</v>
      </c>
      <c r="D18" s="1" t="s">
        <v>12</v>
      </c>
      <c r="E18" s="6">
        <v>1500</v>
      </c>
      <c r="F18" s="1"/>
      <c r="G18" s="1"/>
      <c r="H18" s="1"/>
    </row>
    <row r="19" spans="1:8" ht="24" customHeight="1">
      <c r="A19" s="4" t="s">
        <v>35</v>
      </c>
      <c r="B19" s="5">
        <v>46179</v>
      </c>
      <c r="C19" s="1" t="s">
        <v>8</v>
      </c>
      <c r="D19" s="1" t="s">
        <v>9</v>
      </c>
      <c r="E19" s="6">
        <v>2000</v>
      </c>
      <c r="F19" s="1"/>
      <c r="G19" s="1"/>
      <c r="H19" s="1"/>
    </row>
    <row r="20" spans="1:8" ht="24" customHeight="1">
      <c r="A20" s="4" t="s">
        <v>36</v>
      </c>
      <c r="B20" s="5">
        <v>46182</v>
      </c>
      <c r="C20" s="1" t="s">
        <v>15</v>
      </c>
      <c r="D20" s="1" t="s">
        <v>9</v>
      </c>
      <c r="E20" s="6">
        <v>2500</v>
      </c>
      <c r="F20" s="1"/>
      <c r="G20" s="1"/>
      <c r="H20" s="1"/>
    </row>
    <row r="21" spans="1:8" ht="24" customHeight="1">
      <c r="A21" s="4" t="s">
        <v>37</v>
      </c>
      <c r="B21" s="5">
        <v>46124</v>
      </c>
      <c r="C21" s="1" t="s">
        <v>19</v>
      </c>
      <c r="D21" s="1" t="s">
        <v>12</v>
      </c>
      <c r="E21" s="6">
        <v>3000</v>
      </c>
      <c r="F21" s="1"/>
      <c r="G21" s="1"/>
      <c r="H21" s="1"/>
    </row>
    <row r="22" spans="1:8" ht="24" customHeight="1">
      <c r="A22" s="4" t="s">
        <v>38</v>
      </c>
      <c r="B22" s="5">
        <v>46157</v>
      </c>
      <c r="C22" s="1" t="s">
        <v>8</v>
      </c>
      <c r="D22" s="1" t="s">
        <v>9</v>
      </c>
      <c r="E22" s="6">
        <v>1000</v>
      </c>
      <c r="F22" s="1"/>
      <c r="G22" s="1"/>
      <c r="H22" s="1"/>
    </row>
    <row r="23" spans="1:8" ht="24" customHeight="1">
      <c r="A23" s="4" t="s">
        <v>39</v>
      </c>
      <c r="B23" s="5">
        <v>46130</v>
      </c>
      <c r="C23" s="1" t="s">
        <v>19</v>
      </c>
      <c r="D23" s="1" t="s">
        <v>12</v>
      </c>
      <c r="E23" s="6">
        <v>1500</v>
      </c>
      <c r="F23" s="1"/>
      <c r="G23" s="1"/>
      <c r="H23" s="1"/>
    </row>
    <row r="24" spans="1:8" ht="24" customHeight="1">
      <c r="A24" s="4" t="s">
        <v>40</v>
      </c>
      <c r="B24" s="5">
        <v>46133</v>
      </c>
      <c r="C24" s="1" t="s">
        <v>8</v>
      </c>
      <c r="D24" s="1" t="s">
        <v>9</v>
      </c>
      <c r="E24" s="6">
        <v>2000</v>
      </c>
      <c r="F24" s="1"/>
      <c r="G24" s="1"/>
      <c r="H24" s="1"/>
    </row>
    <row r="25" spans="1:8" ht="24" customHeight="1">
      <c r="A25" s="4" t="s">
        <v>41</v>
      </c>
      <c r="B25" s="5">
        <v>46166</v>
      </c>
      <c r="C25" s="1" t="s">
        <v>8</v>
      </c>
      <c r="D25" s="1" t="s">
        <v>9</v>
      </c>
      <c r="E25" s="6">
        <v>2500</v>
      </c>
      <c r="F25" s="1"/>
      <c r="G25" s="1"/>
      <c r="H25" s="1"/>
    </row>
    <row r="26" spans="1:8" ht="15.75">
      <c r="A26" s="4" t="s">
        <v>42</v>
      </c>
      <c r="B26" s="5">
        <v>46140</v>
      </c>
      <c r="C26" s="1" t="s">
        <v>8</v>
      </c>
      <c r="D26" s="1" t="s">
        <v>9</v>
      </c>
      <c r="E26" s="6">
        <v>1800</v>
      </c>
    </row>
    <row r="27" spans="1:8" ht="15.75">
      <c r="A27" s="4" t="s">
        <v>44</v>
      </c>
      <c r="B27" s="5">
        <v>46202</v>
      </c>
      <c r="C27" s="1" t="s">
        <v>19</v>
      </c>
      <c r="D27" s="1" t="s">
        <v>12</v>
      </c>
      <c r="E27" s="6">
        <v>3200</v>
      </c>
    </row>
  </sheetData>
  <phoneticPr fontId="6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2</v>
      </c>
      <c r="B1" s="7" t="s">
        <v>3</v>
      </c>
      <c r="C1" s="7" t="s">
        <v>4</v>
      </c>
      <c r="D1" s="7" t="s">
        <v>5</v>
      </c>
      <c r="E1" s="7" t="s">
        <v>6</v>
      </c>
      <c r="F1" s="1"/>
      <c r="G1" s="1"/>
      <c r="H1" s="1"/>
    </row>
    <row r="2" spans="1:8" ht="48" customHeight="1">
      <c r="A2" s="4" t="s">
        <v>42</v>
      </c>
      <c r="B2" s="5">
        <v>46140</v>
      </c>
      <c r="C2" s="1" t="s">
        <v>8</v>
      </c>
      <c r="D2" s="1" t="s">
        <v>9</v>
      </c>
      <c r="E2" s="6">
        <v>1800</v>
      </c>
      <c r="F2" s="1"/>
      <c r="G2" s="3" t="s">
        <v>43</v>
      </c>
      <c r="H2" s="1"/>
    </row>
    <row r="3" spans="1:8" ht="24" customHeight="1">
      <c r="A3" s="4" t="s">
        <v>44</v>
      </c>
      <c r="B3" s="5">
        <v>46202</v>
      </c>
      <c r="C3" s="1" t="s">
        <v>19</v>
      </c>
      <c r="D3" s="1" t="s">
        <v>12</v>
      </c>
      <c r="E3" s="6">
        <v>3200</v>
      </c>
      <c r="F3" s="1"/>
      <c r="G3" s="1"/>
      <c r="H3" s="1"/>
    </row>
    <row r="4" spans="1:8" ht="66" customHeight="1">
      <c r="A4" s="1"/>
      <c r="B4" s="1"/>
      <c r="C4" s="1"/>
      <c r="D4" s="1"/>
      <c r="E4" s="1"/>
      <c r="F4" s="1"/>
      <c r="G4" s="3" t="s">
        <v>45</v>
      </c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1"/>
      <c r="G1" s="1"/>
      <c r="H1" s="1"/>
    </row>
    <row r="2" spans="1:8" ht="24" customHeight="1">
      <c r="A2" s="4" t="s">
        <v>51</v>
      </c>
      <c r="B2" s="5">
        <v>46115</v>
      </c>
      <c r="C2" s="1" t="s">
        <v>52</v>
      </c>
      <c r="D2" s="1" t="s">
        <v>53</v>
      </c>
      <c r="E2" s="6">
        <v>1200</v>
      </c>
      <c r="F2" s="1"/>
      <c r="G2" s="8" t="s">
        <v>10</v>
      </c>
      <c r="H2" s="1"/>
    </row>
    <row r="3" spans="1:8" ht="24" customHeight="1">
      <c r="A3" s="4" t="s">
        <v>54</v>
      </c>
      <c r="B3" s="5">
        <v>46148</v>
      </c>
      <c r="C3" s="1" t="s">
        <v>52</v>
      </c>
      <c r="D3" s="1" t="s">
        <v>55</v>
      </c>
      <c r="E3" s="6">
        <v>2400</v>
      </c>
      <c r="F3" s="1"/>
      <c r="G3" s="1" t="s">
        <v>13</v>
      </c>
      <c r="H3" s="9">
        <f>COUNTA(施設利用実績[利用番号])</f>
        <v>19</v>
      </c>
    </row>
    <row r="4" spans="1:8" ht="24" customHeight="1">
      <c r="A4" s="4" t="s">
        <v>56</v>
      </c>
      <c r="B4" s="5">
        <v>46182</v>
      </c>
      <c r="C4" s="1" t="s">
        <v>57</v>
      </c>
      <c r="D4" s="1" t="s">
        <v>53</v>
      </c>
      <c r="E4" s="6">
        <v>3600</v>
      </c>
      <c r="F4" s="1"/>
      <c r="G4" s="1" t="s">
        <v>16</v>
      </c>
      <c r="H4" s="9">
        <f>SUM(施設利用実績[使用料（円）])</f>
        <v>54000</v>
      </c>
    </row>
    <row r="5" spans="1:8" ht="24" customHeight="1">
      <c r="A5" s="4" t="s">
        <v>58</v>
      </c>
      <c r="B5" s="5">
        <v>46185</v>
      </c>
      <c r="C5" s="1" t="s">
        <v>57</v>
      </c>
      <c r="D5" s="1" t="s">
        <v>55</v>
      </c>
      <c r="E5" s="6">
        <v>4800</v>
      </c>
      <c r="F5" s="1"/>
      <c r="G5" s="1"/>
      <c r="H5" s="1"/>
    </row>
    <row r="6" spans="1:8" ht="24" customHeight="1">
      <c r="A6" s="4" t="s">
        <v>59</v>
      </c>
      <c r="B6" s="5">
        <v>46127</v>
      </c>
      <c r="C6" s="1" t="s">
        <v>60</v>
      </c>
      <c r="D6" s="1" t="s">
        <v>53</v>
      </c>
      <c r="E6" s="6">
        <v>1200</v>
      </c>
      <c r="F6" s="1"/>
      <c r="G6" s="3" t="s">
        <v>20</v>
      </c>
      <c r="H6" s="1"/>
    </row>
    <row r="7" spans="1:8" ht="48" customHeight="1">
      <c r="A7" s="4" t="s">
        <v>61</v>
      </c>
      <c r="B7" s="5">
        <v>46160</v>
      </c>
      <c r="C7" s="1" t="s">
        <v>60</v>
      </c>
      <c r="D7" s="1" t="s">
        <v>55</v>
      </c>
      <c r="E7" s="6">
        <v>2400</v>
      </c>
      <c r="F7" s="1"/>
      <c r="G7" s="3" t="s">
        <v>22</v>
      </c>
      <c r="H7" s="1"/>
    </row>
    <row r="8" spans="1:8" ht="24" customHeight="1">
      <c r="A8" s="4" t="s">
        <v>62</v>
      </c>
      <c r="B8" s="5">
        <v>46194</v>
      </c>
      <c r="C8" s="1" t="s">
        <v>52</v>
      </c>
      <c r="D8" s="1" t="s">
        <v>53</v>
      </c>
      <c r="E8" s="6">
        <v>3600</v>
      </c>
      <c r="F8" s="1"/>
      <c r="G8" s="1"/>
      <c r="H8" s="1"/>
    </row>
    <row r="9" spans="1:8" ht="24" customHeight="1">
      <c r="A9" s="4" t="s">
        <v>63</v>
      </c>
      <c r="B9" s="5">
        <v>46136</v>
      </c>
      <c r="C9" s="1" t="s">
        <v>52</v>
      </c>
      <c r="D9" s="1" t="s">
        <v>55</v>
      </c>
      <c r="E9" s="6">
        <v>4800</v>
      </c>
      <c r="F9" s="1"/>
      <c r="G9" s="3" t="s">
        <v>25</v>
      </c>
      <c r="H9" s="1"/>
    </row>
    <row r="10" spans="1:8" ht="24" customHeight="1">
      <c r="A10" s="4" t="s">
        <v>64</v>
      </c>
      <c r="B10" s="5">
        <v>46145</v>
      </c>
      <c r="C10" s="1" t="s">
        <v>57</v>
      </c>
      <c r="D10" s="1" t="s">
        <v>55</v>
      </c>
      <c r="E10" s="6">
        <v>1200</v>
      </c>
      <c r="F10" s="1"/>
      <c r="G10" s="1"/>
      <c r="H10" s="1"/>
    </row>
    <row r="11" spans="1:8" ht="24" customHeight="1">
      <c r="A11" s="4" t="s">
        <v>65</v>
      </c>
      <c r="B11" s="5">
        <v>46179</v>
      </c>
      <c r="C11" s="1" t="s">
        <v>60</v>
      </c>
      <c r="D11" s="1" t="s">
        <v>53</v>
      </c>
      <c r="E11" s="6">
        <v>2400</v>
      </c>
      <c r="F11" s="1"/>
      <c r="G11" s="1"/>
      <c r="H11" s="1"/>
    </row>
    <row r="12" spans="1:8" ht="24" customHeight="1">
      <c r="A12" s="4" t="s">
        <v>66</v>
      </c>
      <c r="B12" s="5">
        <v>46182</v>
      </c>
      <c r="C12" s="1" t="s">
        <v>60</v>
      </c>
      <c r="D12" s="1" t="s">
        <v>55</v>
      </c>
      <c r="E12" s="6">
        <v>3600</v>
      </c>
      <c r="F12" s="1"/>
      <c r="G12" s="1"/>
      <c r="H12" s="1"/>
    </row>
    <row r="13" spans="1:8" ht="24" customHeight="1">
      <c r="A13" s="4" t="s">
        <v>67</v>
      </c>
      <c r="B13" s="5">
        <v>46124</v>
      </c>
      <c r="C13" s="1" t="s">
        <v>52</v>
      </c>
      <c r="D13" s="1" t="s">
        <v>53</v>
      </c>
      <c r="E13" s="6">
        <v>4800</v>
      </c>
      <c r="F13" s="1"/>
      <c r="G13" s="1"/>
      <c r="H13" s="1"/>
    </row>
    <row r="14" spans="1:8" ht="24" customHeight="1">
      <c r="A14" s="4" t="s">
        <v>68</v>
      </c>
      <c r="B14" s="5">
        <v>46157</v>
      </c>
      <c r="C14" s="1" t="s">
        <v>52</v>
      </c>
      <c r="D14" s="1" t="s">
        <v>55</v>
      </c>
      <c r="E14" s="6">
        <v>1200</v>
      </c>
      <c r="F14" s="1"/>
      <c r="G14" s="1"/>
      <c r="H14" s="1"/>
    </row>
    <row r="15" spans="1:8" ht="24" customHeight="1">
      <c r="A15" s="4" t="s">
        <v>69</v>
      </c>
      <c r="B15" s="5">
        <v>46191</v>
      </c>
      <c r="C15" s="1" t="s">
        <v>57</v>
      </c>
      <c r="D15" s="1" t="s">
        <v>55</v>
      </c>
      <c r="E15" s="6">
        <v>2400</v>
      </c>
      <c r="F15" s="1"/>
      <c r="G15" s="1"/>
      <c r="H15" s="1"/>
    </row>
    <row r="16" spans="1:8" ht="24" customHeight="1">
      <c r="A16" s="4" t="s">
        <v>70</v>
      </c>
      <c r="B16" s="5">
        <v>46133</v>
      </c>
      <c r="C16" s="1" t="s">
        <v>60</v>
      </c>
      <c r="D16" s="1" t="s">
        <v>53</v>
      </c>
      <c r="E16" s="6">
        <v>3600</v>
      </c>
      <c r="F16" s="1"/>
      <c r="G16" s="1"/>
      <c r="H16" s="1"/>
    </row>
    <row r="17" spans="1:8" ht="24" customHeight="1">
      <c r="A17" s="4" t="s">
        <v>71</v>
      </c>
      <c r="B17" s="5">
        <v>46166</v>
      </c>
      <c r="C17" s="1" t="s">
        <v>60</v>
      </c>
      <c r="D17" s="1" t="s">
        <v>55</v>
      </c>
      <c r="E17" s="6">
        <v>4800</v>
      </c>
      <c r="F17" s="1"/>
      <c r="G17" s="1"/>
      <c r="H17" s="1"/>
    </row>
    <row r="18" spans="1:8" ht="24" customHeight="1">
      <c r="A18" s="4" t="s">
        <v>72</v>
      </c>
      <c r="B18" s="5">
        <v>46176</v>
      </c>
      <c r="C18" s="1" t="s">
        <v>52</v>
      </c>
      <c r="D18" s="1" t="s">
        <v>53</v>
      </c>
      <c r="E18" s="6">
        <v>1200</v>
      </c>
      <c r="F18" s="1"/>
      <c r="G18" s="1"/>
      <c r="H18" s="1"/>
    </row>
    <row r="19" spans="1:8" ht="24" customHeight="1">
      <c r="A19" s="4" t="s">
        <v>73</v>
      </c>
      <c r="B19" s="5">
        <v>46179</v>
      </c>
      <c r="C19" s="1" t="s">
        <v>57</v>
      </c>
      <c r="D19" s="1" t="s">
        <v>55</v>
      </c>
      <c r="E19" s="6">
        <v>2400</v>
      </c>
      <c r="F19" s="1"/>
      <c r="G19" s="1"/>
      <c r="H19" s="1"/>
    </row>
    <row r="20" spans="1:8" ht="15.75">
      <c r="A20" s="4" t="s">
        <v>74</v>
      </c>
      <c r="B20" s="5">
        <v>46170</v>
      </c>
      <c r="C20" s="1" t="s">
        <v>57</v>
      </c>
      <c r="D20" s="1" t="s">
        <v>53</v>
      </c>
      <c r="E20" s="6">
        <v>2400</v>
      </c>
    </row>
  </sheetData>
  <phoneticPr fontId="6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1"/>
      <c r="G1" s="1"/>
      <c r="H1" s="1"/>
    </row>
    <row r="2" spans="1:8" ht="48" customHeight="1">
      <c r="A2" s="4" t="s">
        <v>74</v>
      </c>
      <c r="B2" s="5">
        <v>46170</v>
      </c>
      <c r="C2" s="1" t="s">
        <v>57</v>
      </c>
      <c r="D2" s="1" t="s">
        <v>53</v>
      </c>
      <c r="E2" s="6">
        <v>2400</v>
      </c>
      <c r="F2" s="1"/>
      <c r="G2" s="3" t="s">
        <v>75</v>
      </c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66" customHeight="1">
      <c r="A4" s="1"/>
      <c r="B4" s="1"/>
      <c r="C4" s="1"/>
      <c r="D4" s="1"/>
      <c r="E4" s="1"/>
      <c r="F4" s="1"/>
      <c r="G4" s="3" t="s">
        <v>45</v>
      </c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</sheetData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7D273-3218-485A-893C-79601C4DFCC7}">
  <dimension ref="A1:H15"/>
  <sheetViews>
    <sheetView zoomScaleNormal="100" workbookViewId="0">
      <selection activeCell="B4" sqref="B4"/>
    </sheetView>
  </sheetViews>
  <sheetFormatPr defaultRowHeight="14.25"/>
  <cols>
    <col min="1" max="1" width="16.375" bestFit="1" customWidth="1"/>
    <col min="2" max="2" width="12" bestFit="1" customWidth="1"/>
    <col min="3" max="3" width="10" bestFit="1" customWidth="1"/>
    <col min="4" max="4" width="5.75" bestFit="1" customWidth="1"/>
    <col min="5" max="5" width="19.625" customWidth="1"/>
    <col min="7" max="7" width="34.625" customWidth="1"/>
  </cols>
  <sheetData>
    <row r="1" spans="1:8" ht="20.25">
      <c r="A1" s="11" t="s">
        <v>76</v>
      </c>
      <c r="B1" s="10"/>
      <c r="C1" s="10"/>
      <c r="D1" s="10"/>
      <c r="E1" s="10"/>
      <c r="F1" s="10"/>
      <c r="G1" s="10"/>
      <c r="H1" s="10"/>
    </row>
    <row r="2" spans="1:8" ht="15.75">
      <c r="A2" s="10"/>
      <c r="B2" s="10"/>
      <c r="C2" s="10"/>
      <c r="D2" s="10"/>
      <c r="E2" s="10"/>
      <c r="F2" s="10"/>
      <c r="G2" s="15" t="s">
        <v>81</v>
      </c>
      <c r="H2" s="10"/>
    </row>
    <row r="3" spans="1:8" ht="24.95" customHeight="1">
      <c r="A3" s="12" t="s">
        <v>80</v>
      </c>
      <c r="B3" s="12" t="s">
        <v>79</v>
      </c>
      <c r="E3" s="10"/>
      <c r="F3" s="10"/>
      <c r="G3" s="10" t="s">
        <v>82</v>
      </c>
      <c r="H3" s="10"/>
    </row>
    <row r="4" spans="1:8" ht="24.95" customHeight="1">
      <c r="A4" s="12" t="s">
        <v>77</v>
      </c>
      <c r="B4" t="s">
        <v>12</v>
      </c>
      <c r="C4" t="s">
        <v>9</v>
      </c>
      <c r="D4" t="s">
        <v>78</v>
      </c>
      <c r="E4" s="10"/>
      <c r="F4" s="10"/>
      <c r="G4" s="10"/>
      <c r="H4" s="10"/>
    </row>
    <row r="5" spans="1:8" ht="24.95" customHeight="1">
      <c r="A5" s="13" t="s">
        <v>15</v>
      </c>
      <c r="B5" s="14">
        <v>2</v>
      </c>
      <c r="C5" s="14">
        <v>4</v>
      </c>
      <c r="D5" s="14">
        <v>6</v>
      </c>
      <c r="E5" s="10"/>
      <c r="F5" s="10"/>
      <c r="G5" s="10"/>
      <c r="H5" s="10"/>
    </row>
    <row r="6" spans="1:8" ht="24.95" customHeight="1">
      <c r="A6" s="13" t="s">
        <v>19</v>
      </c>
      <c r="B6" s="14">
        <v>6</v>
      </c>
      <c r="C6" s="14">
        <v>3</v>
      </c>
      <c r="D6" s="14">
        <v>9</v>
      </c>
      <c r="E6" s="10"/>
      <c r="F6" s="10"/>
      <c r="G6" s="10"/>
      <c r="H6" s="10"/>
    </row>
    <row r="7" spans="1:8" ht="24.95" customHeight="1">
      <c r="A7" s="13" t="s">
        <v>8</v>
      </c>
      <c r="B7" s="14">
        <v>3</v>
      </c>
      <c r="C7" s="14">
        <v>8</v>
      </c>
      <c r="D7" s="14">
        <v>11</v>
      </c>
      <c r="E7" s="10"/>
      <c r="F7" s="10"/>
      <c r="G7" s="10"/>
      <c r="H7" s="10"/>
    </row>
    <row r="8" spans="1:8" ht="24.95" customHeight="1">
      <c r="A8" s="13" t="s">
        <v>78</v>
      </c>
      <c r="B8" s="14">
        <v>11</v>
      </c>
      <c r="C8" s="14">
        <v>15</v>
      </c>
      <c r="D8" s="14">
        <v>26</v>
      </c>
      <c r="E8" s="10"/>
      <c r="F8" s="10"/>
      <c r="G8" s="10"/>
      <c r="H8" s="10"/>
    </row>
    <row r="9" spans="1:8" ht="24.95" customHeight="1">
      <c r="D9" s="10"/>
      <c r="E9" s="10"/>
      <c r="F9" s="10"/>
      <c r="G9" s="10"/>
      <c r="H9" s="10"/>
    </row>
    <row r="10" spans="1:8" ht="24.95" customHeight="1">
      <c r="D10" s="10"/>
      <c r="E10" s="10"/>
      <c r="F10" s="10"/>
      <c r="G10" s="10"/>
      <c r="H10" s="10"/>
    </row>
    <row r="11" spans="1:8" ht="24.95" customHeight="1">
      <c r="D11" s="10"/>
      <c r="E11" s="10"/>
      <c r="F11" s="10"/>
      <c r="G11" s="10"/>
      <c r="H11" s="10"/>
    </row>
    <row r="12" spans="1:8" ht="24.95" customHeight="1">
      <c r="D12" s="10"/>
      <c r="E12" s="10"/>
      <c r="F12" s="10"/>
      <c r="G12" s="10"/>
      <c r="H12" s="10"/>
    </row>
    <row r="13" spans="1:8" ht="24.95" customHeight="1">
      <c r="D13" s="10"/>
      <c r="E13" s="10"/>
      <c r="F13" s="10"/>
      <c r="G13" s="10"/>
      <c r="H13" s="10"/>
    </row>
    <row r="14" spans="1:8" ht="24.95" customHeight="1">
      <c r="D14" s="10"/>
      <c r="E14" s="10"/>
      <c r="F14" s="10"/>
      <c r="G14" s="10"/>
      <c r="H14" s="10"/>
    </row>
    <row r="15" spans="1:8" ht="24.95" customHeight="1">
      <c r="D15" s="10"/>
      <c r="E15" s="10"/>
      <c r="F15" s="10"/>
      <c r="G15" s="10"/>
      <c r="H15" s="10"/>
    </row>
  </sheetData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1AB2-B1BF-4E94-8CD6-0939FFC7E7DB}">
  <dimension ref="A1:H15"/>
  <sheetViews>
    <sheetView zoomScaleNormal="100" workbookViewId="0"/>
  </sheetViews>
  <sheetFormatPr defaultRowHeight="14.25"/>
  <cols>
    <col min="1" max="1" width="12" bestFit="1" customWidth="1"/>
    <col min="2" max="2" width="23.5" bestFit="1" customWidth="1"/>
    <col min="3" max="5" width="19.625" customWidth="1"/>
    <col min="7" max="7" width="34.625" customWidth="1"/>
  </cols>
  <sheetData>
    <row r="1" spans="1:8" ht="20.25">
      <c r="A1" s="11" t="s">
        <v>83</v>
      </c>
      <c r="B1" s="10"/>
      <c r="C1" s="10"/>
      <c r="D1" s="10"/>
      <c r="E1" s="10"/>
      <c r="F1" s="10"/>
      <c r="G1" s="10"/>
      <c r="H1" s="10"/>
    </row>
    <row r="2" spans="1:8" ht="15.75">
      <c r="A2" s="10"/>
      <c r="B2" s="10"/>
      <c r="C2" s="10"/>
      <c r="D2" s="10"/>
      <c r="E2" s="10"/>
      <c r="F2" s="10"/>
      <c r="G2" s="15" t="s">
        <v>81</v>
      </c>
      <c r="H2" s="10"/>
    </row>
    <row r="3" spans="1:8" ht="24.95" customHeight="1">
      <c r="A3" s="12" t="s">
        <v>77</v>
      </c>
      <c r="B3" t="s">
        <v>84</v>
      </c>
      <c r="D3" s="10"/>
      <c r="E3" s="10"/>
      <c r="F3" s="10"/>
      <c r="G3" s="10" t="s">
        <v>89</v>
      </c>
      <c r="H3" s="10"/>
    </row>
    <row r="4" spans="1:8" ht="24.95" customHeight="1">
      <c r="A4" s="13" t="s">
        <v>85</v>
      </c>
      <c r="B4" s="14">
        <v>52000</v>
      </c>
      <c r="D4" s="10"/>
      <c r="E4" s="10"/>
      <c r="F4" s="10"/>
      <c r="G4" s="10"/>
      <c r="H4" s="10"/>
    </row>
    <row r="5" spans="1:8" ht="24.95" customHeight="1">
      <c r="A5" s="16" t="s">
        <v>86</v>
      </c>
      <c r="B5" s="14">
        <v>22300</v>
      </c>
      <c r="D5" s="10"/>
      <c r="E5" s="10"/>
      <c r="F5" s="10"/>
      <c r="G5" s="10"/>
      <c r="H5" s="10"/>
    </row>
    <row r="6" spans="1:8" ht="24.95" customHeight="1">
      <c r="A6" s="16" t="s">
        <v>87</v>
      </c>
      <c r="B6" s="14">
        <v>14000</v>
      </c>
      <c r="D6" s="10"/>
      <c r="E6" s="10"/>
      <c r="F6" s="10"/>
      <c r="G6" s="10"/>
      <c r="H6" s="10"/>
    </row>
    <row r="7" spans="1:8" ht="24.95" customHeight="1">
      <c r="A7" s="16" t="s">
        <v>88</v>
      </c>
      <c r="B7" s="14">
        <v>15700</v>
      </c>
      <c r="D7" s="10"/>
      <c r="E7" s="10"/>
      <c r="F7" s="10"/>
      <c r="G7" s="10"/>
      <c r="H7" s="10"/>
    </row>
    <row r="8" spans="1:8" ht="24.95" customHeight="1">
      <c r="A8" s="13" t="s">
        <v>78</v>
      </c>
      <c r="B8" s="14">
        <v>52000</v>
      </c>
      <c r="D8" s="10"/>
      <c r="E8" s="10"/>
      <c r="F8" s="10"/>
      <c r="G8" s="10"/>
      <c r="H8" s="10"/>
    </row>
    <row r="9" spans="1:8" ht="24.95" customHeight="1">
      <c r="D9" s="10"/>
      <c r="E9" s="10"/>
      <c r="F9" s="10"/>
      <c r="G9" s="10"/>
      <c r="H9" s="10"/>
    </row>
    <row r="10" spans="1:8" ht="24.95" customHeight="1">
      <c r="D10" s="10"/>
      <c r="E10" s="10"/>
      <c r="F10" s="10"/>
      <c r="G10" s="10"/>
      <c r="H10" s="10"/>
    </row>
    <row r="11" spans="1:8" ht="24.95" customHeight="1">
      <c r="D11" s="10"/>
      <c r="E11" s="10"/>
      <c r="F11" s="10"/>
      <c r="G11" s="10"/>
      <c r="H11" s="10"/>
    </row>
    <row r="12" spans="1:8" ht="24.95" customHeight="1">
      <c r="D12" s="10"/>
      <c r="E12" s="10"/>
      <c r="F12" s="10"/>
      <c r="G12" s="10"/>
      <c r="H12" s="10"/>
    </row>
    <row r="13" spans="1:8" ht="24.95" customHeight="1">
      <c r="D13" s="10"/>
      <c r="E13" s="10"/>
      <c r="F13" s="10"/>
      <c r="G13" s="10"/>
      <c r="H13" s="10"/>
    </row>
    <row r="14" spans="1:8" ht="24.95" customHeight="1">
      <c r="D14" s="10"/>
      <c r="E14" s="10"/>
      <c r="F14" s="10"/>
      <c r="G14" s="10"/>
      <c r="H14" s="10"/>
    </row>
    <row r="15" spans="1:8" ht="24.95" customHeight="1">
      <c r="D15" s="10"/>
      <c r="E15" s="10"/>
      <c r="F15" s="10"/>
      <c r="G15" s="10"/>
      <c r="H15" s="10"/>
    </row>
  </sheetData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40DB-9885-4413-ACB7-7CF326072C7D}">
  <dimension ref="A1:H15"/>
  <sheetViews>
    <sheetView zoomScaleNormal="100" workbookViewId="0">
      <selection activeCell="B4" sqref="B4"/>
    </sheetView>
  </sheetViews>
  <sheetFormatPr defaultRowHeight="14.25"/>
  <cols>
    <col min="1" max="1" width="16.375" bestFit="1" customWidth="1"/>
    <col min="2" max="2" width="12" bestFit="1" customWidth="1"/>
    <col min="3" max="3" width="10" bestFit="1" customWidth="1"/>
    <col min="4" max="4" width="5.75" bestFit="1" customWidth="1"/>
    <col min="5" max="5" width="19.625" customWidth="1"/>
    <col min="7" max="7" width="34.625" customWidth="1"/>
  </cols>
  <sheetData>
    <row r="1" spans="1:8" ht="20.25">
      <c r="A1" s="11" t="s">
        <v>76</v>
      </c>
      <c r="B1" s="10"/>
      <c r="C1" s="10"/>
      <c r="D1" s="10"/>
      <c r="E1" s="10"/>
      <c r="F1" s="10"/>
      <c r="G1" s="10"/>
      <c r="H1" s="10"/>
    </row>
    <row r="2" spans="1:8" ht="15.75">
      <c r="A2" s="10"/>
      <c r="B2" s="10"/>
      <c r="C2" s="10"/>
      <c r="D2" s="10"/>
      <c r="E2" s="10"/>
      <c r="F2" s="10"/>
      <c r="G2" s="15" t="s">
        <v>81</v>
      </c>
      <c r="H2" s="10"/>
    </row>
    <row r="3" spans="1:8" ht="24.95" customHeight="1">
      <c r="A3" s="12" t="s">
        <v>90</v>
      </c>
      <c r="B3" s="12" t="s">
        <v>79</v>
      </c>
      <c r="E3" s="10"/>
      <c r="F3" s="10"/>
      <c r="G3" s="10" t="s">
        <v>82</v>
      </c>
      <c r="H3" s="10"/>
    </row>
    <row r="4" spans="1:8" ht="24.95" customHeight="1">
      <c r="A4" s="12" t="s">
        <v>77</v>
      </c>
      <c r="B4" t="s">
        <v>53</v>
      </c>
      <c r="C4" t="s">
        <v>55</v>
      </c>
      <c r="D4" t="s">
        <v>78</v>
      </c>
      <c r="E4" s="10"/>
      <c r="F4" s="10"/>
      <c r="G4" s="10"/>
      <c r="H4" s="10"/>
    </row>
    <row r="5" spans="1:8" ht="24.95" customHeight="1">
      <c r="A5" s="13" t="s">
        <v>57</v>
      </c>
      <c r="B5" s="14">
        <v>2</v>
      </c>
      <c r="C5" s="14">
        <v>4</v>
      </c>
      <c r="D5" s="14">
        <v>6</v>
      </c>
      <c r="E5" s="10"/>
      <c r="F5" s="10"/>
      <c r="G5" s="10"/>
      <c r="H5" s="10"/>
    </row>
    <row r="6" spans="1:8" ht="24.95" customHeight="1">
      <c r="A6" s="13" t="s">
        <v>52</v>
      </c>
      <c r="B6" s="14">
        <v>4</v>
      </c>
      <c r="C6" s="14">
        <v>3</v>
      </c>
      <c r="D6" s="14">
        <v>7</v>
      </c>
      <c r="E6" s="10"/>
      <c r="F6" s="10"/>
      <c r="G6" s="10"/>
      <c r="H6" s="10"/>
    </row>
    <row r="7" spans="1:8" ht="24.95" customHeight="1">
      <c r="A7" s="13" t="s">
        <v>60</v>
      </c>
      <c r="B7" s="14">
        <v>3</v>
      </c>
      <c r="C7" s="14">
        <v>3</v>
      </c>
      <c r="D7" s="14">
        <v>6</v>
      </c>
      <c r="E7" s="10"/>
      <c r="F7" s="10"/>
      <c r="G7" s="10"/>
      <c r="H7" s="10"/>
    </row>
    <row r="8" spans="1:8" ht="24.95" customHeight="1">
      <c r="A8" s="13" t="s">
        <v>78</v>
      </c>
      <c r="B8" s="14">
        <v>9</v>
      </c>
      <c r="C8" s="14">
        <v>10</v>
      </c>
      <c r="D8" s="14">
        <v>19</v>
      </c>
      <c r="E8" s="10"/>
      <c r="F8" s="10"/>
      <c r="G8" s="10"/>
      <c r="H8" s="10"/>
    </row>
    <row r="9" spans="1:8" ht="24.95" customHeight="1">
      <c r="D9" s="10"/>
      <c r="E9" s="10"/>
      <c r="F9" s="10"/>
      <c r="G9" s="10"/>
      <c r="H9" s="10"/>
    </row>
    <row r="10" spans="1:8" ht="24.95" customHeight="1">
      <c r="D10" s="10"/>
      <c r="E10" s="10"/>
      <c r="F10" s="10"/>
      <c r="G10" s="10"/>
      <c r="H10" s="10"/>
    </row>
    <row r="11" spans="1:8" ht="24.95" customHeight="1">
      <c r="D11" s="10"/>
      <c r="E11" s="10"/>
      <c r="F11" s="10"/>
      <c r="G11" s="10"/>
      <c r="H11" s="10"/>
    </row>
    <row r="12" spans="1:8" ht="24.95" customHeight="1">
      <c r="D12" s="10"/>
      <c r="E12" s="10"/>
      <c r="F12" s="10"/>
      <c r="G12" s="10"/>
      <c r="H12" s="10"/>
    </row>
    <row r="13" spans="1:8" ht="24.95" customHeight="1">
      <c r="D13" s="10"/>
      <c r="E13" s="10"/>
      <c r="F13" s="10"/>
      <c r="G13" s="10"/>
      <c r="H13" s="10"/>
    </row>
    <row r="14" spans="1:8" ht="24.95" customHeight="1">
      <c r="D14" s="10"/>
      <c r="E14" s="10"/>
      <c r="F14" s="10"/>
      <c r="G14" s="10"/>
      <c r="H14" s="10"/>
    </row>
    <row r="15" spans="1:8" ht="24.95" customHeight="1">
      <c r="D15" s="10"/>
      <c r="E15" s="10"/>
      <c r="F15" s="10"/>
      <c r="G15" s="10"/>
      <c r="H15" s="10"/>
    </row>
  </sheetData>
  <phoneticPr fontId="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6A68-B9D8-4428-A608-33B9DB0EF501}">
  <dimension ref="A1:H15"/>
  <sheetViews>
    <sheetView zoomScaleNormal="100" workbookViewId="0"/>
  </sheetViews>
  <sheetFormatPr defaultRowHeight="14.25"/>
  <cols>
    <col min="1" max="1" width="12" bestFit="1" customWidth="1"/>
    <col min="2" max="2" width="21.125" bestFit="1" customWidth="1"/>
    <col min="3" max="5" width="19.625" customWidth="1"/>
    <col min="7" max="7" width="34.625" customWidth="1"/>
  </cols>
  <sheetData>
    <row r="1" spans="1:8" ht="20.25">
      <c r="A1" s="11" t="s">
        <v>83</v>
      </c>
      <c r="B1" s="10"/>
      <c r="C1" s="10"/>
      <c r="D1" s="10"/>
      <c r="E1" s="10"/>
      <c r="F1" s="10"/>
      <c r="G1" s="10"/>
      <c r="H1" s="10"/>
    </row>
    <row r="2" spans="1:8" ht="15.75">
      <c r="A2" s="10"/>
      <c r="B2" s="10"/>
      <c r="C2" s="10"/>
      <c r="D2" s="10"/>
      <c r="E2" s="10"/>
      <c r="F2" s="10"/>
      <c r="G2" s="15" t="s">
        <v>92</v>
      </c>
      <c r="H2" s="10"/>
    </row>
    <row r="3" spans="1:8" ht="24.95" customHeight="1">
      <c r="A3" s="12" t="s">
        <v>77</v>
      </c>
      <c r="B3" t="s">
        <v>91</v>
      </c>
      <c r="D3" s="10"/>
      <c r="E3" s="10"/>
      <c r="F3" s="10"/>
      <c r="G3" s="10" t="s">
        <v>89</v>
      </c>
      <c r="H3" s="10"/>
    </row>
    <row r="4" spans="1:8" ht="24.95" customHeight="1">
      <c r="A4" s="13" t="s">
        <v>85</v>
      </c>
      <c r="B4" s="14">
        <v>54000</v>
      </c>
      <c r="D4" s="10"/>
      <c r="E4" s="10"/>
      <c r="F4" s="10"/>
      <c r="G4" s="10"/>
      <c r="H4" s="10"/>
    </row>
    <row r="5" spans="1:8" ht="24.95" customHeight="1">
      <c r="A5" s="16" t="s">
        <v>86</v>
      </c>
      <c r="B5" s="14">
        <v>15600</v>
      </c>
      <c r="D5" s="10"/>
      <c r="E5" s="10"/>
      <c r="F5" s="10"/>
      <c r="G5" s="10"/>
      <c r="H5" s="10"/>
    </row>
    <row r="6" spans="1:8" ht="24.95" customHeight="1">
      <c r="A6" s="16" t="s">
        <v>87</v>
      </c>
      <c r="B6" s="14">
        <v>14400</v>
      </c>
      <c r="D6" s="10"/>
      <c r="E6" s="10"/>
      <c r="F6" s="10"/>
      <c r="G6" s="10"/>
      <c r="H6" s="10"/>
    </row>
    <row r="7" spans="1:8" ht="24.95" customHeight="1">
      <c r="A7" s="16" t="s">
        <v>88</v>
      </c>
      <c r="B7" s="14">
        <v>24000</v>
      </c>
      <c r="D7" s="10"/>
      <c r="E7" s="10"/>
      <c r="F7" s="10"/>
      <c r="G7" s="10"/>
      <c r="H7" s="10"/>
    </row>
    <row r="8" spans="1:8" ht="24.95" customHeight="1">
      <c r="A8" s="13" t="s">
        <v>78</v>
      </c>
      <c r="B8" s="14">
        <v>54000</v>
      </c>
      <c r="D8" s="10"/>
      <c r="E8" s="10"/>
      <c r="F8" s="10"/>
      <c r="G8" s="10"/>
      <c r="H8" s="10"/>
    </row>
    <row r="9" spans="1:8" ht="24.95" customHeight="1">
      <c r="D9" s="10"/>
      <c r="E9" s="10"/>
      <c r="F9" s="10"/>
      <c r="G9" s="10"/>
      <c r="H9" s="10"/>
    </row>
    <row r="10" spans="1:8" ht="24.95" customHeight="1">
      <c r="D10" s="10"/>
      <c r="E10" s="10"/>
      <c r="F10" s="10"/>
      <c r="G10" s="10"/>
      <c r="H10" s="10"/>
    </row>
    <row r="11" spans="1:8" ht="24.95" customHeight="1">
      <c r="D11" s="10"/>
      <c r="E11" s="10"/>
      <c r="F11" s="10"/>
      <c r="G11" s="10"/>
      <c r="H11" s="10"/>
    </row>
    <row r="12" spans="1:8" ht="24.95" customHeight="1">
      <c r="D12" s="10"/>
      <c r="E12" s="10"/>
      <c r="F12" s="10"/>
      <c r="G12" s="10"/>
      <c r="H12" s="10"/>
    </row>
    <row r="13" spans="1:8" ht="24.95" customHeight="1">
      <c r="D13" s="10"/>
      <c r="E13" s="10"/>
      <c r="F13" s="10"/>
      <c r="G13" s="10"/>
      <c r="H13" s="10"/>
    </row>
    <row r="14" spans="1:8" ht="24.95" customHeight="1">
      <c r="D14" s="10"/>
      <c r="E14" s="10"/>
      <c r="F14" s="10"/>
      <c r="G14" s="10"/>
      <c r="H14" s="10"/>
    </row>
    <row r="15" spans="1:8" ht="24.95" customHeight="1">
      <c r="D15" s="10"/>
      <c r="E15" s="10"/>
      <c r="F15" s="10"/>
      <c r="G15" s="10"/>
      <c r="H15" s="10"/>
    </row>
  </sheetData>
  <phoneticPr fontId="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5BBF-B13B-4B21-832E-9AE233BF0506}">
  <dimension ref="A1:D18"/>
  <sheetViews>
    <sheetView workbookViewId="0"/>
  </sheetViews>
  <sheetFormatPr defaultRowHeight="14.25"/>
  <cols>
    <col min="1" max="1" width="24.625" customWidth="1"/>
    <col min="2" max="2" width="82.625" customWidth="1"/>
  </cols>
  <sheetData>
    <row r="1" spans="1:4" ht="15.75">
      <c r="A1" s="10"/>
      <c r="B1" s="10"/>
      <c r="C1" s="10"/>
      <c r="D1" s="10"/>
    </row>
    <row r="2" spans="1:4" ht="27.95" customHeight="1">
      <c r="A2" s="11" t="s">
        <v>103</v>
      </c>
      <c r="B2" s="10"/>
      <c r="C2" s="10"/>
      <c r="D2" s="10"/>
    </row>
    <row r="3" spans="1:4" ht="27.95" customHeight="1">
      <c r="A3" s="10"/>
      <c r="B3" s="10"/>
      <c r="C3" s="10"/>
      <c r="D3" s="10"/>
    </row>
    <row r="4" spans="1:4" ht="27.95" customHeight="1">
      <c r="A4" s="10" t="s">
        <v>104</v>
      </c>
      <c r="B4" s="10" t="s">
        <v>105</v>
      </c>
      <c r="C4" s="10"/>
      <c r="D4" s="10"/>
    </row>
    <row r="5" spans="1:4" ht="27.95" customHeight="1">
      <c r="A5" s="10" t="s">
        <v>106</v>
      </c>
      <c r="B5" s="10" t="s">
        <v>107</v>
      </c>
      <c r="C5" s="10"/>
      <c r="D5" s="10"/>
    </row>
    <row r="6" spans="1:4" ht="27.95" customHeight="1">
      <c r="A6" s="10"/>
      <c r="B6" s="10"/>
      <c r="C6" s="10"/>
      <c r="D6" s="10"/>
    </row>
    <row r="7" spans="1:4" ht="27.95" customHeight="1">
      <c r="A7" s="10" t="s">
        <v>108</v>
      </c>
      <c r="B7" s="10" t="s">
        <v>109</v>
      </c>
      <c r="C7" s="10"/>
      <c r="D7" s="10"/>
    </row>
    <row r="8" spans="1:4" ht="27.95" customHeight="1">
      <c r="A8" s="10" t="s">
        <v>110</v>
      </c>
      <c r="B8" s="10" t="s">
        <v>111</v>
      </c>
      <c r="C8" s="10"/>
      <c r="D8" s="10"/>
    </row>
    <row r="9" spans="1:4" ht="27.95" customHeight="1">
      <c r="A9" s="10"/>
      <c r="B9" s="10"/>
      <c r="C9" s="10"/>
      <c r="D9" s="10"/>
    </row>
    <row r="10" spans="1:4" ht="27.95" customHeight="1">
      <c r="A10" s="10" t="s">
        <v>112</v>
      </c>
      <c r="B10" s="10" t="s">
        <v>113</v>
      </c>
      <c r="C10" s="10"/>
      <c r="D10" s="10"/>
    </row>
    <row r="11" spans="1:4" ht="27.95" customHeight="1">
      <c r="A11" s="10"/>
      <c r="B11" s="10"/>
      <c r="C11" s="10"/>
      <c r="D11" s="10"/>
    </row>
    <row r="12" spans="1:4" ht="27.95" customHeight="1">
      <c r="A12" s="10" t="s">
        <v>114</v>
      </c>
      <c r="B12" s="10" t="s">
        <v>115</v>
      </c>
      <c r="C12" s="10"/>
      <c r="D12" s="10"/>
    </row>
    <row r="13" spans="1:4" ht="27.95" customHeight="1">
      <c r="A13" s="10"/>
      <c r="B13" s="10"/>
      <c r="C13" s="10"/>
      <c r="D13" s="10"/>
    </row>
    <row r="14" spans="1:4" ht="27.95" customHeight="1">
      <c r="A14" s="10" t="s">
        <v>116</v>
      </c>
      <c r="B14" s="10" t="s">
        <v>117</v>
      </c>
      <c r="C14" s="10"/>
      <c r="D14" s="10"/>
    </row>
    <row r="15" spans="1:4" ht="27.95" customHeight="1">
      <c r="A15" s="10"/>
      <c r="B15" s="10"/>
      <c r="C15" s="10"/>
      <c r="D15" s="10"/>
    </row>
    <row r="16" spans="1:4" ht="27.95" customHeight="1">
      <c r="A16" s="10" t="s">
        <v>118</v>
      </c>
      <c r="B16" s="10" t="s">
        <v>119</v>
      </c>
      <c r="C16" s="10"/>
      <c r="D16" s="10"/>
    </row>
    <row r="17" spans="1:4" ht="15.75">
      <c r="A17" s="10"/>
      <c r="B17" s="10"/>
      <c r="C17" s="10"/>
      <c r="D17" s="10"/>
    </row>
    <row r="18" spans="1:4" ht="15.75">
      <c r="A18" s="10"/>
      <c r="B18" s="10"/>
      <c r="C18" s="10"/>
      <c r="D18" s="10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使い方</vt:lpstr>
      <vt:lpstr>相談受付</vt:lpstr>
      <vt:lpstr>共通追加用</vt:lpstr>
      <vt:lpstr>自力_施設利用</vt:lpstr>
      <vt:lpstr>自力追加用</vt:lpstr>
      <vt:lpstr>共通_件数表</vt:lpstr>
      <vt:lpstr>共通_月別経費</vt:lpstr>
      <vt:lpstr>自力_件数表</vt:lpstr>
      <vt:lpstr>自力_月別使用料</vt:lpstr>
      <vt:lpstr>確認ポイント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created xsi:type="dcterms:W3CDTF">2026-10-08T00:08:21Z</dcterms:created>
  <dcterms:modified xsi:type="dcterms:W3CDTF">2026-10-08T00:08:51Z</dcterms:modified>
</cp:coreProperties>
</file>