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3\output\"/>
    </mc:Choice>
  </mc:AlternateContent>
  <xr:revisionPtr revIDLastSave="0" documentId="13_ncr:1_{1CEC338E-C5A1-45AF-864A-EB043EAEF7B1}" xr6:coauthVersionLast="47" xr6:coauthVersionMax="47" xr10:uidLastSave="{00000000-0000-0000-0000-000000000000}"/>
  <bookViews>
    <workbookView xWindow="2340" yWindow="2340" windowWidth="38700" windowHeight="15345" xr2:uid="{00000000-000D-0000-FFFF-FFFF00000000}"/>
  </bookViews>
  <sheets>
    <sheet name="使い方" sheetId="1" r:id="rId1"/>
    <sheet name="補助金台帳" sheetId="2" r:id="rId2"/>
    <sheet name="地区別集計" sheetId="3" r:id="rId3"/>
    <sheet name="事業別集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B4" i="4"/>
  <c r="B3" i="4"/>
  <c r="D6" i="3"/>
  <c r="B5" i="3"/>
  <c r="B4" i="3"/>
  <c r="B3" i="3"/>
  <c r="B6" i="3" s="1"/>
  <c r="F6" i="3" s="1"/>
  <c r="B5" i="4" l="1"/>
  <c r="F5" i="4" s="1"/>
</calcChain>
</file>

<file path=xl/sharedStrings.xml><?xml version="1.0" encoding="utf-8"?>
<sst xmlns="http://schemas.openxmlformats.org/spreadsheetml/2006/main" count="102" uniqueCount="59">
  <si>
    <t>金額を手で合計するのをやめる ― SUMIFS</t>
  </si>
  <si>
    <t>このブック</t>
  </si>
  <si>
    <t>完成見本。自力課題の答え合わせ後に開く</t>
  </si>
  <si>
    <t>1 共通演習</t>
  </si>
  <si>
    <t>補助金台帳を使い、別シートに地区別の合計表を作る</t>
  </si>
  <si>
    <t>2 検算</t>
  </si>
  <si>
    <t>合計表総計と元台帳総額を比べ、差額を求める</t>
  </si>
  <si>
    <t>3 金額変更</t>
  </si>
  <si>
    <t>G001の交付額を12万円から15万円へ変え、自動反映を確かめる</t>
  </si>
  <si>
    <t>自力課題の前</t>
  </si>
  <si>
    <t>G001の交付額を12万円へ戻し、初期の集計結果へ戻す</t>
  </si>
  <si>
    <t>4 自力課題</t>
  </si>
  <si>
    <t>同じ台帳を事業別に集計し、元台帳総額と検算する</t>
  </si>
  <si>
    <t>元台帳の扱い</t>
  </si>
  <si>
    <t>差額を確認した後</t>
  </si>
  <si>
    <t>扱うデータ</t>
  </si>
  <si>
    <t>すべて架空。金額の単位は円。受講者の実データは持ち込まない</t>
  </si>
  <si>
    <t>参考 SUMIFS</t>
  </si>
  <si>
    <t>https://support.microsoft.com/ja-jp/excel/functions/sumifs-function</t>
  </si>
  <si>
    <t>参照の固定</t>
  </si>
  <si>
    <t>https://support.microsoft.com/en-us/excel/switch-between-relative-absolute-and-mixed-references</t>
  </si>
  <si>
    <t>交付番号</t>
  </si>
  <si>
    <t>地区</t>
  </si>
  <si>
    <t>事業</t>
  </si>
  <si>
    <t>交付額</t>
  </si>
  <si>
    <t>G001</t>
  </si>
  <si>
    <t>北部</t>
  </si>
  <si>
    <t>防災</t>
  </si>
  <si>
    <t>G002</t>
  </si>
  <si>
    <t>南部</t>
  </si>
  <si>
    <t>地域活動</t>
  </si>
  <si>
    <t>G003</t>
  </si>
  <si>
    <t>中央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</si>
  <si>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</si>
  <si>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</si>
  <si>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</si>
  <si>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</si>
  <si>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</si>
  <si>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</si>
  <si>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</si>
  <si>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</si>
  <si>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</si>
  <si>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</si>
  <si>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</si>
  <si>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</si>
  <si>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</si>
  <si>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</si>
  <si>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</si>
  <si>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地区別の交付額</t>
  </si>
  <si>
    <t>合計額（円）</t>
  </si>
  <si>
    <t>総計</t>
  </si>
  <si>
    <t>元台帳総額</t>
  </si>
  <si>
    <t>差額</t>
  </si>
  <si>
    <t>どの範囲を固定し、どの条件を動かしますか？</t>
  </si>
  <si>
    <t>差額が0でも、範囲外の追加行と入力内容は別に確かめる</t>
  </si>
  <si>
    <t>事業別の交付額</t>
  </si>
  <si>
    <t>何の区分で合計するか、元台帳の列から考える</t>
  </si>
  <si>
    <t>各自の練習ブックの補助金台帳で変更・復元する。台帳シートは複製しない</t>
  </si>
  <si>
    <t>最終行と数式バーを確認する。円などが付いていたら入力を見る。数字だけでも数値とは断定しない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</si>
</sst>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8">
    <font>
      <sz val="11"/>
      <name val="Carlito"/>
    </font>
    <font>
      <sz val="11"/>
      <color rgb="FF404040"/>
      <name val="Meiryo UI"/>
      <family val="3"/>
      <charset val="128"/>
    </font>
    <font>
      <b/>
      <sz val="15"/>
      <color rgb="FF404040"/>
      <name val="Meiryo UI"/>
      <family val="3"/>
      <charset val="128"/>
    </font>
    <font>
      <b/>
      <sz val="11"/>
      <color rgb="FF404040"/>
      <name val="Meiryo UI"/>
      <family val="3"/>
      <charset val="128"/>
    </font>
    <font>
      <sz val="9"/>
      <color rgb="FF404040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2E5A7D"/>
      </patternFill>
    </fill>
    <fill>
      <patternFill patternType="solid">
        <fgColor rgb="FFF2F2F2"/>
      </patternFill>
    </fill>
    <fill>
      <patternFill patternType="solid">
        <fgColor rgb="FFE9F2F0"/>
      </patternFill>
    </fill>
  </fills>
  <borders count="4">
    <border>
      <left/>
      <right/>
      <top/>
      <bottom/>
      <diagonal/>
    </border>
    <border>
      <left/>
      <right/>
      <top/>
      <bottom style="thin">
        <color rgb="FFD7DEE2"/>
      </bottom>
      <diagonal/>
    </border>
    <border>
      <left/>
      <right/>
      <top style="thin">
        <color rgb="FFD7DEE2"/>
      </top>
      <bottom style="thin">
        <color rgb="FFD7DEE2"/>
      </bottom>
      <diagonal/>
    </border>
    <border>
      <left/>
      <right/>
      <top style="thin">
        <color rgb="FFD7DEE2"/>
      </top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1" fillId="0" borderId="0" xfId="1" applyFont="1" applyAlignment="1">
      <alignment wrapText="1"/>
    </xf>
    <xf numFmtId="0" fontId="4" fillId="0" borderId="0" xfId="1" applyFont="1"/>
    <xf numFmtId="0" fontId="5" fillId="2" borderId="0" xfId="1" applyFont="1" applyFill="1"/>
    <xf numFmtId="49" fontId="1" fillId="0" borderId="1" xfId="1" applyNumberFormat="1" applyFont="1" applyBorder="1"/>
    <xf numFmtId="0" fontId="1" fillId="0" borderId="1" xfId="1" applyFont="1" applyBorder="1"/>
    <xf numFmtId="176" fontId="1" fillId="0" borderId="1" xfId="1" applyNumberFormat="1" applyFont="1" applyBorder="1"/>
    <xf numFmtId="49" fontId="1" fillId="0" borderId="2" xfId="1" applyNumberFormat="1" applyFont="1" applyBorder="1"/>
    <xf numFmtId="0" fontId="1" fillId="0" borderId="2" xfId="1" applyFont="1" applyBorder="1"/>
    <xf numFmtId="176" fontId="1" fillId="0" borderId="2" xfId="1" applyNumberFormat="1" applyFont="1" applyBorder="1"/>
    <xf numFmtId="49" fontId="1" fillId="0" borderId="3" xfId="1" applyNumberFormat="1" applyFont="1" applyBorder="1"/>
    <xf numFmtId="0" fontId="1" fillId="0" borderId="3" xfId="1" applyFont="1" applyBorder="1"/>
    <xf numFmtId="176" fontId="1" fillId="0" borderId="3" xfId="1" applyNumberFormat="1" applyFont="1" applyBorder="1"/>
    <xf numFmtId="0" fontId="1" fillId="3" borderId="0" xfId="1" applyFont="1" applyFill="1"/>
    <xf numFmtId="3" fontId="1" fillId="4" borderId="0" xfId="1" applyNumberFormat="1" applyFont="1" applyFill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tabSelected="1" workbookViewId="0"/>
  </sheetViews>
  <sheetFormatPr defaultRowHeight="14.25"/>
  <cols>
    <col min="1" max="1" width="23" customWidth="1"/>
    <col min="2" max="2" width="87" customWidth="1"/>
  </cols>
  <sheetData>
    <row r="1" spans="1:2" ht="24.95" customHeight="1">
      <c r="A1" s="2" t="s">
        <v>0</v>
      </c>
      <c r="B1" s="1"/>
    </row>
    <row r="2" spans="1:2" ht="24.95" customHeight="1">
      <c r="A2" s="1"/>
      <c r="B2" s="1"/>
    </row>
    <row r="3" spans="1:2" ht="33.950000000000003" customHeight="1">
      <c r="A3" s="3" t="s">
        <v>1</v>
      </c>
      <c r="B3" s="4" t="inlineStr">
        <is>
          <t>完成見本。26分の自力課題の答え合わせで開く</t>
        </is>
      </c>
    </row>
    <row r="4" spans="1:2" ht="33.950000000000003" customHeight="1">
      <c r="A4" s="3" t="s">
        <v>3</v>
      </c>
      <c r="B4" s="4" t="s">
        <v>4</v>
      </c>
    </row>
    <row r="5" spans="1:2" ht="33.950000000000003" customHeight="1">
      <c r="A5" s="3" t="s">
        <v>5</v>
      </c>
      <c r="B5" s="4" t="inlineStr">
        <is>
          <t>表の総計と元台帳総額を比べ、差額を求める</t>
        </is>
      </c>
    </row>
    <row r="6" spans="1:2" ht="33.950000000000003" customHeight="1">
      <c r="A6" s="3" t="s">
        <v>7</v>
      </c>
      <c r="B6" s="4" t="s">
        <v>8</v>
      </c>
    </row>
    <row r="7" spans="1:2" ht="33.950000000000003" customHeight="1">
      <c r="A7" s="3" t="s">
        <v>9</v>
      </c>
      <c r="B7" s="4" t="s">
        <v>10</v>
      </c>
    </row>
    <row r="8" spans="1:2" ht="33.950000000000003" customHeight="1">
      <c r="A8" s="3" t="s">
        <v>11</v>
      </c>
      <c r="B8" s="4" t="s">
        <v>12</v>
      </c>
    </row>
    <row r="9" spans="1:2" ht="33.950000000000003" customHeight="1">
      <c r="A9" s="3" t="s">
        <v>13</v>
      </c>
      <c r="B9" s="4" t="s">
        <v>57</v>
      </c>
    </row>
    <row r="10" spans="1:2" ht="33.950000000000003" customHeight="1">
      <c r="A10" s="3" t="s">
        <v>14</v>
      </c>
      <c r="B10" s="4" t="s">
        <v>58</v>
      </c>
    </row>
    <row r="11" spans="1:2" ht="33.950000000000003" customHeight="1">
      <c r="A11" s="3" t="s">
        <v>15</v>
      </c>
      <c r="B11" s="4" t="s">
        <v>16</v>
      </c>
    </row>
    <row r="12" spans="1:2" ht="24.95" customHeight="1">
      <c r="A12" s="1"/>
      <c r="B12" s="1"/>
    </row>
    <row r="13" spans="1:2" ht="24.95" customHeight="1">
      <c r="A13" s="1" t="s">
        <v>17</v>
      </c>
      <c r="B13" s="5" t="s">
        <v>18</v>
      </c>
    </row>
    <row r="14" spans="1:2" ht="24.95" customHeight="1">
      <c r="A14" s="1" t="s">
        <v>19</v>
      </c>
      <c r="B14" s="5" t="s">
        <v>20</v>
      </c>
    </row>
    <row r="15" spans="1:2" ht="24.95" customHeight="1">
      <c r="A15" s="1"/>
      <c r="B15" s="1"/>
    </row>
  </sheetData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2" width="18" customWidth="1"/>
    <col min="3" max="3" width="22" customWidth="1"/>
    <col min="4" max="4" width="20" customWidth="1"/>
  </cols>
  <sheetData>
    <row r="1" spans="1:4" ht="29.1" customHeight="1">
      <c r="A1" s="6" t="s">
        <v>21</v>
      </c>
      <c r="B1" s="6" t="s">
        <v>22</v>
      </c>
      <c r="C1" s="6" t="s">
        <v>23</v>
      </c>
      <c r="D1" s="6" t="s">
        <v>24</v>
      </c>
    </row>
    <row r="2" spans="1:4" ht="24.95" customHeight="1">
      <c r="A2" s="7" t="s">
        <v>25</v>
      </c>
      <c r="B2" s="8" t="s">
        <v>26</v>
      </c>
      <c r="C2" s="8" t="s">
        <v>27</v>
      </c>
      <c r="D2" s="9">
        <v>120000</v>
      </c>
    </row>
    <row r="3" spans="1:4" ht="24.95" customHeight="1">
      <c r="A3" s="10" t="s">
        <v>28</v>
      </c>
      <c r="B3" s="11" t="s">
        <v>29</v>
      </c>
      <c r="C3" s="11" t="s">
        <v>30</v>
      </c>
      <c r="D3" s="12">
        <v>80000</v>
      </c>
    </row>
    <row r="4" spans="1:4" ht="24.95" customHeight="1">
      <c r="A4" s="10" t="s">
        <v>31</v>
      </c>
      <c r="B4" s="11" t="s">
        <v>32</v>
      </c>
      <c r="C4" s="11" t="s">
        <v>27</v>
      </c>
      <c r="D4" s="12">
        <v>90000</v>
      </c>
    </row>
    <row r="5" spans="1:4" ht="24.95" customHeight="1">
      <c r="A5" s="10" t="s">
        <v>33</v>
      </c>
      <c r="B5" s="11" t="s">
        <v>26</v>
      </c>
      <c r="C5" s="11" t="s">
        <v>30</v>
      </c>
      <c r="D5" s="12">
        <v>60000</v>
      </c>
    </row>
    <row r="6" spans="1:4" ht="24.95" customHeight="1">
      <c r="A6" s="10" t="s">
        <v>34</v>
      </c>
      <c r="B6" s="11" t="s">
        <v>29</v>
      </c>
      <c r="C6" s="11" t="s">
        <v>27</v>
      </c>
      <c r="D6" s="12">
        <v>200000</v>
      </c>
    </row>
    <row r="7" spans="1:4" ht="24.95" customHeight="1">
      <c r="A7" s="10" t="s">
        <v>35</v>
      </c>
      <c r="B7" s="11" t="s">
        <v>32</v>
      </c>
      <c r="C7" s="11" t="s">
        <v>30</v>
      </c>
      <c r="D7" s="12">
        <v>100000</v>
      </c>
    </row>
    <row r="8" spans="1:4" ht="24.95" customHeight="1">
      <c r="A8" s="10" t="s">
        <v>36</v>
      </c>
      <c r="B8" s="11" t="s">
        <v>26</v>
      </c>
      <c r="C8" s="11" t="s">
        <v>27</v>
      </c>
      <c r="D8" s="12">
        <v>80000</v>
      </c>
    </row>
    <row r="9" spans="1:4" ht="24.95" customHeight="1">
      <c r="A9" s="10" t="s">
        <v>37</v>
      </c>
      <c r="B9" s="11" t="s">
        <v>29</v>
      </c>
      <c r="C9" s="11" t="s">
        <v>27</v>
      </c>
      <c r="D9" s="12">
        <v>130000</v>
      </c>
    </row>
    <row r="10" spans="1:4" ht="24.95" customHeight="1">
      <c r="A10" s="10" t="s">
        <v>38</v>
      </c>
      <c r="B10" s="11" t="s">
        <v>32</v>
      </c>
      <c r="C10" s="11" t="s">
        <v>30</v>
      </c>
      <c r="D10" s="12">
        <v>140000</v>
      </c>
    </row>
    <row r="11" spans="1:4" ht="24.95" customHeight="1">
      <c r="A11" s="10" t="s">
        <v>39</v>
      </c>
      <c r="B11" s="11" t="s">
        <v>26</v>
      </c>
      <c r="C11" s="11" t="s">
        <v>30</v>
      </c>
      <c r="D11" s="12">
        <v>90000</v>
      </c>
    </row>
    <row r="12" spans="1:4" ht="24.95" customHeight="1">
      <c r="A12" s="10" t="s">
        <v>40</v>
      </c>
      <c r="B12" s="11" t="s">
        <v>29</v>
      </c>
      <c r="C12" s="11" t="s">
        <v>30</v>
      </c>
      <c r="D12" s="12">
        <v>120000</v>
      </c>
    </row>
    <row r="13" spans="1:4" ht="24.95" customHeight="1">
      <c r="A13" s="10" t="s">
        <v>41</v>
      </c>
      <c r="B13" s="11" t="s">
        <v>32</v>
      </c>
      <c r="C13" s="11" t="s">
        <v>27</v>
      </c>
      <c r="D13" s="12">
        <v>160000</v>
      </c>
    </row>
    <row r="14" spans="1:4" ht="24.95" customHeight="1">
      <c r="A14" s="10" t="s">
        <v>42</v>
      </c>
      <c r="B14" s="11" t="s">
        <v>26</v>
      </c>
      <c r="C14" s="11" t="s">
        <v>30</v>
      </c>
      <c r="D14" s="12">
        <v>110000</v>
      </c>
    </row>
    <row r="15" spans="1:4" ht="24.95" customHeight="1">
      <c r="A15" s="10" t="s">
        <v>43</v>
      </c>
      <c r="B15" s="11" t="s">
        <v>29</v>
      </c>
      <c r="C15" s="11" t="s">
        <v>27</v>
      </c>
      <c r="D15" s="12">
        <v>100000</v>
      </c>
    </row>
    <row r="16" spans="1:4" ht="24.95" customHeight="1">
      <c r="A16" s="10" t="s">
        <v>44</v>
      </c>
      <c r="B16" s="11" t="s">
        <v>32</v>
      </c>
      <c r="C16" s="11" t="s">
        <v>30</v>
      </c>
      <c r="D16" s="12">
        <v>60000</v>
      </c>
    </row>
    <row r="17" spans="1:4" ht="24.95" customHeight="1">
      <c r="A17" s="10" t="s">
        <v>45</v>
      </c>
      <c r="B17" s="11" t="s">
        <v>26</v>
      </c>
      <c r="C17" s="11" t="s">
        <v>27</v>
      </c>
      <c r="D17" s="12">
        <v>150000</v>
      </c>
    </row>
    <row r="18" spans="1:4" ht="24.95" customHeight="1">
      <c r="A18" s="10" t="s">
        <v>46</v>
      </c>
      <c r="B18" s="11" t="s">
        <v>29</v>
      </c>
      <c r="C18" s="11" t="s">
        <v>27</v>
      </c>
      <c r="D18" s="12">
        <v>170000</v>
      </c>
    </row>
    <row r="19" spans="1:4" ht="24.95" customHeight="1">
      <c r="A19" s="13" t="s">
        <v>47</v>
      </c>
      <c r="B19" s="14" t="s">
        <v>26</v>
      </c>
      <c r="C19" s="14" t="s">
        <v>30</v>
      </c>
      <c r="D19" s="15">
        <v>70000</v>
      </c>
    </row>
  </sheetData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workbookViewId="0"/>
  </sheetViews>
  <sheetFormatPr defaultRowHeight="14.25"/>
  <cols>
    <col min="1" max="1" width="22" customWidth="1"/>
    <col min="2" max="2" width="21" customWidth="1"/>
    <col min="3" max="4" width="20" customWidth="1"/>
    <col min="5" max="5" width="12" customWidth="1"/>
    <col min="6" max="6" width="17" customWidth="1"/>
  </cols>
  <sheetData>
    <row r="1" spans="1:6" ht="24.95" customHeight="1">
      <c r="A1" s="2" t="s">
        <v>48</v>
      </c>
      <c r="B1" s="1"/>
      <c r="C1" s="1"/>
      <c r="D1" s="1"/>
      <c r="E1" s="1"/>
      <c r="F1" s="1"/>
    </row>
    <row r="2" spans="1:6" ht="29.1" customHeight="1">
      <c r="A2" s="6" t="s">
        <v>22</v>
      </c>
      <c r="B2" s="6" t="s">
        <v>49</v>
      </c>
      <c r="C2" s="1"/>
      <c r="D2" s="1"/>
      <c r="E2" s="1"/>
      <c r="F2" s="1"/>
    </row>
    <row r="3" spans="1:6" ht="24.95" customHeight="1">
      <c r="A3" s="1" t="s">
        <v>26</v>
      </c>
      <c r="B3" s="17">
        <f>SUMIFS(補助金台帳!$D$2:$D$19,補助金台帳!$B$2:$B$19,地区別集計!A3)</f>
        <v>680000</v>
      </c>
      <c r="C3" s="1"/>
      <c r="D3" s="1"/>
      <c r="E3" s="1"/>
      <c r="F3" s="1"/>
    </row>
    <row r="4" spans="1:6" ht="24.95" customHeight="1">
      <c r="A4" s="1" t="s">
        <v>29</v>
      </c>
      <c r="B4" s="17">
        <f>SUMIFS(補助金台帳!$D$2:$D$19,補助金台帳!$B$2:$B$19,地区別集計!A4)</f>
        <v>800000</v>
      </c>
      <c r="C4" s="1"/>
      <c r="D4" s="1"/>
      <c r="E4" s="1"/>
      <c r="F4" s="1"/>
    </row>
    <row r="5" spans="1:6" ht="24.95" customHeight="1">
      <c r="A5" s="1" t="s">
        <v>32</v>
      </c>
      <c r="B5" s="17">
        <f>SUMIFS(補助金台帳!$D$2:$D$19,補助金台帳!$B$2:$B$19,地区別集計!A5)</f>
        <v>550000</v>
      </c>
      <c r="C5" s="1"/>
      <c r="D5" s="1"/>
      <c r="E5" s="1"/>
      <c r="F5" s="1"/>
    </row>
    <row r="6" spans="1:6" ht="24.95" customHeight="1">
      <c r="A6" s="16" t="s">
        <v>50</v>
      </c>
      <c r="B6" s="17">
        <f>SUM(B3:B5)</f>
        <v>2030000</v>
      </c>
      <c r="C6" s="16" t="s">
        <v>51</v>
      </c>
      <c r="D6" s="17">
        <f>SUM(補助金台帳!$D$2:$D$19)</f>
        <v>2030000</v>
      </c>
      <c r="E6" s="16" t="s">
        <v>52</v>
      </c>
      <c r="F6" s="17">
        <f>B6-D6</f>
        <v>0</v>
      </c>
    </row>
    <row r="7" spans="1:6" ht="24.95" customHeight="1">
      <c r="A7" s="1"/>
      <c r="B7" s="1"/>
      <c r="C7" s="1"/>
      <c r="D7" s="1"/>
      <c r="E7" s="1"/>
      <c r="F7" s="1"/>
    </row>
    <row r="8" spans="1:6" ht="24.95" customHeight="1">
      <c r="A8" s="1" t="s">
        <v>53</v>
      </c>
      <c r="B8" s="1"/>
      <c r="C8" s="1"/>
      <c r="D8" s="1"/>
      <c r="E8" s="1"/>
      <c r="F8" s="1"/>
    </row>
    <row r="9" spans="1:6" ht="24.95" customHeight="1">
      <c r="A9" s="1"/>
      <c r="B9" s="1"/>
      <c r="C9" s="1"/>
      <c r="D9" s="1"/>
      <c r="E9" s="1"/>
      <c r="F9" s="1"/>
    </row>
    <row r="10" spans="1:6" ht="24.95" customHeight="1">
      <c r="A10" s="1" t="s">
        <v>54</v>
      </c>
      <c r="B10" s="1"/>
      <c r="C10" s="1"/>
      <c r="D10" s="1"/>
      <c r="E10" s="1"/>
      <c r="F10" s="1"/>
    </row>
    <row r="11" spans="1:6" ht="24.95" customHeight="1">
      <c r="A11" s="1"/>
      <c r="B11" s="1"/>
      <c r="C11" s="1"/>
      <c r="D11" s="1"/>
      <c r="E11" s="1"/>
      <c r="F11" s="1"/>
    </row>
  </sheetData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showGridLines="0" workbookViewId="0"/>
  </sheetViews>
  <sheetFormatPr defaultRowHeight="14.25"/>
  <cols>
    <col min="1" max="1" width="22" customWidth="1"/>
    <col min="2" max="2" width="21" customWidth="1"/>
    <col min="3" max="4" width="20" customWidth="1"/>
    <col min="5" max="5" width="12" customWidth="1"/>
    <col min="6" max="6" width="17" customWidth="1"/>
  </cols>
  <sheetData>
    <row r="1" spans="1:6" ht="24.95" customHeight="1">
      <c r="A1" s="2" t="s">
        <v>55</v>
      </c>
      <c r="B1" s="1"/>
      <c r="C1" s="1"/>
      <c r="D1" s="1"/>
      <c r="E1" s="1"/>
      <c r="F1" s="1"/>
    </row>
    <row r="2" spans="1:6" ht="29.1" customHeight="1">
      <c r="A2" s="6" t="s">
        <v>23</v>
      </c>
      <c r="B2" s="6" t="s">
        <v>49</v>
      </c>
      <c r="C2" s="1"/>
      <c r="D2" s="1"/>
      <c r="E2" s="1"/>
      <c r="F2" s="1"/>
    </row>
    <row r="3" spans="1:6" ht="24.95" customHeight="1">
      <c r="A3" s="1" t="s">
        <v>27</v>
      </c>
      <c r="B3" s="17">
        <f>SUMIFS(補助金台帳!$D$2:$D$19,補助金台帳!$C$2:$C$19,事業別集計!A3)</f>
        <v>1200000</v>
      </c>
      <c r="C3" s="1"/>
      <c r="D3" s="1"/>
      <c r="E3" s="1"/>
      <c r="F3" s="1"/>
    </row>
    <row r="4" spans="1:6" ht="24.95" customHeight="1">
      <c r="A4" s="1" t="s">
        <v>30</v>
      </c>
      <c r="B4" s="17">
        <f>SUMIFS(補助金台帳!$D$2:$D$19,補助金台帳!$C$2:$C$19,事業別集計!A4)</f>
        <v>830000</v>
      </c>
      <c r="C4" s="1"/>
      <c r="D4" s="1"/>
      <c r="E4" s="1"/>
      <c r="F4" s="1"/>
    </row>
    <row r="5" spans="1:6" ht="24.95" customHeight="1">
      <c r="A5" s="16" t="s">
        <v>50</v>
      </c>
      <c r="B5" s="17">
        <f>SUM(B3:B4)</f>
        <v>2030000</v>
      </c>
      <c r="C5" s="16" t="s">
        <v>51</v>
      </c>
      <c r="D5" s="17">
        <f>SUM(補助金台帳!$D$2:$D$19)</f>
        <v>2030000</v>
      </c>
      <c r="E5" s="16" t="s">
        <v>52</v>
      </c>
      <c r="F5" s="17">
        <f>B5-D5</f>
        <v>0</v>
      </c>
    </row>
    <row r="6" spans="1:6" ht="24.95" customHeight="1">
      <c r="A6" s="1"/>
      <c r="B6" s="1"/>
      <c r="C6" s="1"/>
      <c r="D6" s="1"/>
      <c r="E6" s="1"/>
      <c r="F6" s="1"/>
    </row>
    <row r="7" spans="1:6" ht="24.95" customHeight="1">
      <c r="A7" s="1"/>
      <c r="B7" s="1"/>
      <c r="C7" s="1"/>
      <c r="D7" s="1"/>
      <c r="E7" s="1"/>
      <c r="F7" s="1"/>
    </row>
    <row r="8" spans="1:6" ht="24.95" customHeight="1">
      <c r="A8" s="1" t="s">
        <v>56</v>
      </c>
      <c r="B8" s="1"/>
      <c r="C8" s="1"/>
      <c r="D8" s="1"/>
      <c r="E8" s="1"/>
      <c r="F8" s="1"/>
    </row>
    <row r="9" spans="1:6" ht="24.95" customHeight="1">
      <c r="A9" s="1"/>
      <c r="B9" s="1"/>
      <c r="C9" s="1"/>
      <c r="D9" s="1"/>
      <c r="E9" s="1"/>
      <c r="F9" s="1"/>
    </row>
    <row r="10" spans="1:6" ht="24.95" customHeight="1">
      <c r="A10" s="1" t="s">
        <v>54</v>
      </c>
      <c r="B10" s="1"/>
      <c r="C10" s="1"/>
      <c r="D10" s="1"/>
      <c r="E10" s="1"/>
      <c r="F10" s="1"/>
    </row>
    <row r="11" spans="1:6" ht="24.95" customHeight="1">
      <c r="A11" s="1"/>
      <c r="B11" s="1"/>
      <c r="C11" s="1"/>
      <c r="D11" s="1"/>
      <c r="E11" s="1"/>
      <c r="F11" s="1"/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使い方</vt:lpstr>
      <vt:lpstr>補助金台帳</vt:lpstr>
      <vt:lpstr>地区別集計</vt:lpstr>
      <vt:lpstr>事業別集計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modified xsi:type="dcterms:W3CDTF">2026-09-30T10:46:54Z</dcterms:modified>
</cp:coreProperties>
</file>